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firstSheet="3" activeTab="4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/>
  <calcPr fullCalcOnLoad="1"/>
</workbook>
</file>

<file path=xl/sharedStrings.xml><?xml version="1.0" encoding="utf-8"?>
<sst xmlns="http://schemas.openxmlformats.org/spreadsheetml/2006/main" count="334" uniqueCount="280">
  <si>
    <t>(Incorporated In Malaysia)</t>
  </si>
  <si>
    <t>CONDENSED CONSOLIDATED BALANCE SHEET</t>
  </si>
  <si>
    <t xml:space="preserve">Unaudited </t>
  </si>
  <si>
    <t>as at</t>
  </si>
  <si>
    <t>31.10.2002</t>
  </si>
  <si>
    <t>RM</t>
  </si>
  <si>
    <t xml:space="preserve">Audited </t>
  </si>
  <si>
    <t xml:space="preserve">as at </t>
  </si>
  <si>
    <t>31.07.2002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</si>
  <si>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</si>
  <si>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</si>
  <si>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</si>
  <si>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</si>
  <si>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</si>
  <si>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</si>
  <si>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</si>
  <si>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</si>
  <si>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</si>
  <si>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</si>
  <si>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</si>
  <si>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</si>
  <si>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</si>
  <si>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</si>
  <si>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</si>
  <si>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</si>
  <si>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</si>
  <si>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</si>
  <si>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Minority Interest</t>
  </si>
  <si>
    <t>Net tangible assets per share (RM)</t>
  </si>
  <si>
    <t>-</t>
  </si>
  <si>
    <t>MULTI-CODE ELECTRONICS INDUSTRIES (M) BERHAD (193094-K)</t>
  </si>
  <si>
    <t>(Incorporated in Malaysia)</t>
  </si>
  <si>
    <t xml:space="preserve">  (THE FIGURES HAVE NOT BEEN AUDITED)</t>
  </si>
  <si>
    <t>INDIVIDUAL QUARTER</t>
  </si>
  <si>
    <t>CUMULATIVE QUARTER</t>
  </si>
  <si>
    <t xml:space="preserve">CURRENT </t>
  </si>
  <si>
    <t xml:space="preserve">YEAR </t>
  </si>
  <si>
    <t>QUARTER</t>
  </si>
  <si>
    <t>PRECEDING YEAR</t>
  </si>
  <si>
    <t xml:space="preserve">CORRESPONDING </t>
  </si>
  <si>
    <t>TO DATE</t>
  </si>
  <si>
    <t>PERIOD</t>
  </si>
  <si>
    <t>31 OCT 2002</t>
  </si>
  <si>
    <t>31 OCT 2001</t>
  </si>
  <si>
    <t>RM'000</t>
  </si>
  <si>
    <t>Revenue</t>
  </si>
  <si>
    <t>Other operating income</t>
  </si>
  <si>
    <t>Changes in inventories</t>
  </si>
  <si>
    <t>Raw materials and consumables used</t>
  </si>
  <si>
    <t>Purchase of trading inventories</t>
  </si>
  <si>
    <t>Staff costs</t>
  </si>
  <si>
    <t>Depreciation</t>
  </si>
  <si>
    <t>Other operating expenses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</si>
  <si>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</si>
  <si>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</si>
  <si>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</si>
  <si>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</si>
  <si>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</si>
  <si>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for the year ended 31 July 2002.</t>
  </si>
  <si>
    <t>The condensed consolidated balance sheet should be read in conjunction with the</t>
  </si>
  <si>
    <t>audited financial statement for the year ended 31 July 2002</t>
  </si>
  <si>
    <t>ENDED 31 OCTOBER 2002</t>
  </si>
  <si>
    <t>(The figures for the period ended 31 October 2002 has not been audited)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</si>
  <si>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</si>
  <si>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</si>
  <si>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</si>
  <si>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</si>
  <si>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</si>
  <si>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</si>
  <si>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</si>
  <si>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</si>
  <si>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</si>
  <si>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</si>
  <si>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</si>
  <si>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the audited financial statements for the year ended 31 July 2002</t>
  </si>
  <si>
    <t>At 01 August 2002</t>
  </si>
  <si>
    <t>Prior period adjustment</t>
  </si>
  <si>
    <t>Restated balance</t>
  </si>
  <si>
    <t>months period</t>
  </si>
  <si>
    <t>At  31 October 2002</t>
  </si>
  <si>
    <t>The condensed consolidated cash flow statement should be read in conjunction with the audited</t>
  </si>
  <si>
    <t>financial statements for the year ended 31 July 2002</t>
  </si>
  <si>
    <t>NOTES TO THE UNAUDITED RESULTS FOR 1ST QUARTER ENDED 31 OCTOBER 2002</t>
  </si>
  <si>
    <t>A1</t>
  </si>
  <si>
    <t>Accounting Policies and Method of Computation</t>
  </si>
  <si>
    <t>A2</t>
  </si>
  <si>
    <t>A3</t>
  </si>
  <si>
    <t>Seasonality or Cyclicality of Operations</t>
  </si>
  <si>
    <t>The principal business operations of the Group are not significantly affected by seasonality or</t>
  </si>
  <si>
    <t>cyclicality factors.</t>
  </si>
  <si>
    <t>A4</t>
  </si>
  <si>
    <t>A5</t>
  </si>
  <si>
    <t xml:space="preserve">There were no changes in estimates of amounts reported in prior financial years that have a </t>
  </si>
  <si>
    <t>material effect in the current quarter.</t>
  </si>
  <si>
    <t>A6</t>
  </si>
  <si>
    <t>Debts and Equity Securities</t>
  </si>
  <si>
    <t>cancellation, shares held as treasury shares and resale of treasury shares for the current quarter.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</si>
  <si>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</si>
  <si>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</si>
  <si>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</si>
  <si>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</si>
  <si>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</si>
  <si>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conducted primarily in Malaysia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</si>
  <si>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</si>
  <si>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</si>
  <si>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</si>
  <si>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</si>
  <si>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</si>
  <si>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reflected in the financial statements for the said period as at the date of issue of this quarterly</t>
  </si>
  <si>
    <t>report.</t>
  </si>
  <si>
    <t>A10</t>
  </si>
  <si>
    <t>There were no changes in the composition of the Group for the current quarter.</t>
  </si>
  <si>
    <t>Changes in the Composition of the Group</t>
  </si>
  <si>
    <t>A11</t>
  </si>
  <si>
    <t>Contigent Liabilities</t>
  </si>
  <si>
    <t>The Group has no contigent liabilities since the last annual balance sheet date.</t>
  </si>
  <si>
    <t>ADDITIONAL INFORMATION REQUIRED BY THE KLSE'S LISTING REQUIREMENTS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</si>
  <si>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</si>
  <si>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</si>
  <si>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</si>
  <si>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</si>
  <si>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</si>
  <si>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Prospects for the Current Financial Year</t>
  </si>
  <si>
    <t>year.</t>
  </si>
  <si>
    <t>B4</t>
  </si>
  <si>
    <t>Variance of Actual Profit from Forecast Profit &amp; Shortfall on Profit Guarantee</t>
  </si>
  <si>
    <t>There is no profit forecast for the period.</t>
  </si>
  <si>
    <t>B5</t>
  </si>
  <si>
    <t>The taxation charge for the current quarter are detailed as follows:-</t>
  </si>
  <si>
    <t>Current Year</t>
  </si>
  <si>
    <t xml:space="preserve">Current </t>
  </si>
  <si>
    <t>Quarter</t>
  </si>
  <si>
    <t>Cumulative</t>
  </si>
  <si>
    <t>31/10/2002</t>
  </si>
  <si>
    <t>Tax charge:-</t>
  </si>
  <si>
    <t>- Current tax provision</t>
  </si>
  <si>
    <t>- (Over)/under provision in Prior Year</t>
  </si>
  <si>
    <t>Share of tax in associated company</t>
  </si>
  <si>
    <t>B6</t>
  </si>
  <si>
    <t>Profit/(Loss) on Sales of Investment and/or Properties</t>
  </si>
  <si>
    <t>B7</t>
  </si>
  <si>
    <t>Quoted Securities</t>
  </si>
  <si>
    <t>There were no purchase nor disposal of quoted securities for the current quarter. The Company and</t>
  </si>
  <si>
    <t>B8</t>
  </si>
  <si>
    <t>Status of Corporate Proposals</t>
  </si>
  <si>
    <t>There were no  corporate proposals announced by the Company as at the date of the issue of this</t>
  </si>
  <si>
    <t>quarterly report except for the followings:-</t>
  </si>
  <si>
    <t>(i) Employees' share option scheme (ESOS) for eligible employees and executive directors of Multi-</t>
  </si>
  <si>
    <t xml:space="preserve">    Code Group of up to ten percent (10%) of the issued and paid up capital of the Company took effect</t>
  </si>
  <si>
    <t xml:space="preserve">    from 11 March 2002 for the duration of five(5) years. The ESOS has not been granted to eligible</t>
  </si>
  <si>
    <t xml:space="preserve">    employees and executive directors of the Company as at the date of this report.</t>
  </si>
  <si>
    <t>B9</t>
  </si>
  <si>
    <t>B10</t>
  </si>
  <si>
    <t>Group Borrowings and Debt Securities</t>
  </si>
  <si>
    <t>The Group has no borrowings nor debt securities as at 31 October 2002.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</si>
  <si>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</si>
  <si>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</si>
  <si>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</si>
  <si>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</si>
  <si>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</si>
  <si>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</si>
  <si>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making a counter claim to invalidate ASSB's patent. It is the contention of the Company that ASSB's</t>
  </si>
  <si>
    <t>patent is invalid because it was wrongly patented. The Company's counterclaim against ASSB is fixed</t>
  </si>
  <si>
    <t>for trial on 27 &amp; 28 January, 2003.</t>
  </si>
  <si>
    <t>strongly resist the claim and also pursue the counter-claim with utmost diligence.</t>
  </si>
  <si>
    <t>B13</t>
  </si>
  <si>
    <t>Dividends</t>
  </si>
  <si>
    <t>No dividend is recommended for the current quarter.</t>
  </si>
  <si>
    <t>Earnings per Share</t>
  </si>
  <si>
    <t>The basic earnings per share is calculated by dividing the Group's profit after tax attributable to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</si>
  <si>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</si>
  <si>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</si>
  <si>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</si>
  <si>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</si>
  <si>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</si>
  <si>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</si>
  <si>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</si>
  <si>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</si>
  <si>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Net profit for the three (3)</t>
  </si>
  <si>
    <t>3 months ended</t>
  </si>
  <si>
    <t>31 October 2002</t>
  </si>
  <si>
    <t>Net cash from operatiing activities</t>
  </si>
  <si>
    <t xml:space="preserve">For the current quarter ended 31 October 2002, the Group achieved a consolidated turnover of </t>
  </si>
  <si>
    <t>RM16.18 million which was approximately 14.62% lower than the corresponding quarter for the</t>
  </si>
  <si>
    <t>Current</t>
  </si>
  <si>
    <t>Preceding</t>
  </si>
  <si>
    <t>31/10/02</t>
  </si>
  <si>
    <t>31/07/02</t>
  </si>
  <si>
    <t>For the current quarter, the Group achieved a turnover of RM16.18 million, representing a decrease</t>
  </si>
  <si>
    <t>of 8.82% as compared to the preceding quarter ended 31 July 2002. The pre-tax profit before</t>
  </si>
  <si>
    <t xml:space="preserve">The effective tax rate of taxation of the Group is higher than the statutory rate due to certain </t>
  </si>
  <si>
    <t>expenses being disallowed for taxation purposes.</t>
  </si>
  <si>
    <t>the Group did not hold any quoted investment.</t>
  </si>
  <si>
    <t>The interim financial report is unaudited and is prepared in accordance with MASB 26, Interim</t>
  </si>
  <si>
    <t>Financial Reporting and paragraph 9.22 of the the Kuala Lumpur Stock Exchange Listing</t>
  </si>
  <si>
    <t>Requirements, the interim financial report should be read in conjunction with the audited</t>
  </si>
  <si>
    <t>financial statements of the Group for the financial year ended 31 July 2002.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</si>
  <si>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</si>
  <si>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</si>
  <si>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</si>
  <si>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</si>
  <si>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year ended 31 July 2002 did not contain any qualification.</t>
  </si>
  <si>
    <t>Unusual Items</t>
  </si>
  <si>
    <t>There were no unusual items affecting the assets, liabilities, equity, net income,or cash flows of the</t>
  </si>
  <si>
    <t>Group.</t>
  </si>
  <si>
    <t>Material Changes in Estimates</t>
  </si>
  <si>
    <t>Dividends Paid</t>
  </si>
  <si>
    <t>No dividend has been paid or declared during the period under review.</t>
  </si>
  <si>
    <t>There was no revaluation of property, plant and equipment during the quarter. The valuations, where</t>
  </si>
  <si>
    <t xml:space="preserve">present, stated in the previous annual financial statements have been brought forward without </t>
  </si>
  <si>
    <t>amendment.</t>
  </si>
  <si>
    <t>There were no sales of unquoted investment and/or properties for the current quarter.</t>
  </si>
  <si>
    <t>There were no financial instrument with off balance sheet risk as at 31 October 2002.</t>
  </si>
  <si>
    <t>The Directors are of the view that the Company has not infringed any patent rights of ASSB, and shall</t>
  </si>
  <si>
    <t>Investment in associates</t>
  </si>
  <si>
    <t>Note:</t>
  </si>
  <si>
    <t>CONDENSED CONSOLIDATED INCOME STATEMENTS FOR THE QUARTER ENDED 31 OCTOBER 2002</t>
  </si>
  <si>
    <t>Basic earnings per share (sen)</t>
  </si>
  <si>
    <t>after share of profit of associated company</t>
  </si>
  <si>
    <t>was increased from preceding quarter's RM3.33 million to RM1.78 million</t>
  </si>
  <si>
    <t xml:space="preserve">    approximately 1.15% of the issued and paid up share capital of the company. This proposal is</t>
  </si>
  <si>
    <t xml:space="preserve">    subject to the approval of relevant authorities.</t>
  </si>
  <si>
    <t xml:space="preserve">ordinary shareholders of RM2,147,505 by the number of issued shares of the Group of 43,611,700 </t>
  </si>
  <si>
    <t>ordinary shares.</t>
  </si>
  <si>
    <t xml:space="preserve">CONDENSED CONSOLIDATED CASH FLOW STATEMENT </t>
  </si>
  <si>
    <t>FOR THE QUARTER ENDED 31 OCTOBER 2002</t>
  </si>
  <si>
    <t>There were no issuance and repayment of debts and equity securities, share buy-back, share</t>
  </si>
  <si>
    <t xml:space="preserve">preceding year mainly due to decrease of market demand for our products in the current quarter. </t>
  </si>
  <si>
    <t>The Group recorded a lower profit after tax and minority interest of RM2.15 million as compared to</t>
  </si>
  <si>
    <t xml:space="preserve">RM2.90 million in the preceding year's corresponding quarter. </t>
  </si>
  <si>
    <t>Pre-tax profit before minority interest and</t>
  </si>
  <si>
    <t xml:space="preserve">minority interests and after share of profit of associated company for the quarter under review </t>
  </si>
  <si>
    <t xml:space="preserve">(ii) Proposed Private Placement of 500,000 new ordinary shares of RM1.00 each representing </t>
  </si>
  <si>
    <t>for deferred taxation (Note A2)</t>
  </si>
  <si>
    <t>Net cash flows from investing activities</t>
  </si>
  <si>
    <t>Net cash from financing activities</t>
  </si>
  <si>
    <t>Net increase in cash and cash equivalents</t>
  </si>
  <si>
    <t>Cash and cash equivalents at beginning of the period</t>
  </si>
  <si>
    <t>Cash and cash equivalents at end of the period</t>
  </si>
  <si>
    <t>(a) No comparative figures are available as this is the first interim financial statements</t>
  </si>
  <si>
    <t xml:space="preserve">     prepared in accordance with MASB 26 "Interim Financial Reporting"</t>
  </si>
  <si>
    <t>(b) Cash and cash equivalents comprise:</t>
  </si>
  <si>
    <t xml:space="preserve">     Cash and bank balances</t>
  </si>
  <si>
    <t xml:space="preserve">     Fixed deposits pledged to the bank for banking facilities</t>
  </si>
  <si>
    <t>Prior Year Adjustment</t>
  </si>
  <si>
    <t>In prior year, deferred taxation was not provided on the revaluation surplus arising from revaluation</t>
  </si>
  <si>
    <t>of freehold properties. During the period, the Group has provided for deferred taxation on revaluation</t>
  </si>
  <si>
    <t>surplus arising from revaluation of freehold properties in accordance with MASB25. The effect of the</t>
  </si>
  <si>
    <t>adoption of MASB 25 has been applied restropectively and reflected in the Condensed Consolidated</t>
  </si>
  <si>
    <t>Statement of Changes in Equity. The comparatives have been restated as follows:</t>
  </si>
  <si>
    <t>As per audited</t>
  </si>
  <si>
    <t>31 July 2001</t>
  </si>
  <si>
    <t>As</t>
  </si>
  <si>
    <t>Restated</t>
  </si>
  <si>
    <t>Deferred Taxation</t>
  </si>
  <si>
    <t>_____________</t>
  </si>
  <si>
    <t>_________________</t>
  </si>
  <si>
    <t xml:space="preserve">              Prior Year</t>
  </si>
  <si>
    <t xml:space="preserve">             Adjustment</t>
  </si>
  <si>
    <t xml:space="preserve">          _____________</t>
  </si>
  <si>
    <t>A12</t>
  </si>
  <si>
    <t>A13</t>
  </si>
  <si>
    <t>A14</t>
  </si>
  <si>
    <t>Related Party Transactions</t>
  </si>
  <si>
    <t>Sales of goods to Eng Siang International Pte.Ltd., a company in which a</t>
  </si>
  <si>
    <t>director, namely Goh Chai siong, has interest</t>
  </si>
  <si>
    <t>Partner</t>
  </si>
  <si>
    <t>The directors are of the opinion that the above transactions have been entered into in the normal course</t>
  </si>
  <si>
    <t>of business and have been established on terms and conditions that are not materially different from that</t>
  </si>
  <si>
    <t>obtainable in transactions with unrelated parties.</t>
  </si>
  <si>
    <t xml:space="preserve">                    Non-distributable</t>
  </si>
  <si>
    <t>(a) No comparative figures are available as this is the first interim financial stetements prepared in accordance</t>
  </si>
  <si>
    <t xml:space="preserve">    with MASB 26 "Interim Financial Reporting"</t>
  </si>
  <si>
    <t>year ended 31 July 2002 except for the adoption of MASB 25 "Income Taxes". The effect to the</t>
  </si>
  <si>
    <t>interim financial report of this adoption has been disclosed in Note A2.</t>
  </si>
  <si>
    <t>CONDENSED CONSOLIDATED STATEMENT OF CHANGES IN EQUITY FOR THE QUARTER</t>
  </si>
  <si>
    <t>Professional fees paid to Nora S.W.Lam &amp; Associates, a professional</t>
  </si>
  <si>
    <t xml:space="preserve">legal firm in which a director, namely Nora Lam Siew Wan, is the Managing </t>
  </si>
  <si>
    <t>The Board anticipates that the Group's performance will be fairly satisfactory in the current financial</t>
  </si>
  <si>
    <t>Date: 30 December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</si>
</sst>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5" fontId="0" fillId="2" borderId="1" xfId="0" applyNumberFormat="1" applyFill="1" applyBorder="1" applyAlignment="1" quotePrefix="1">
      <alignment horizontal="center"/>
    </xf>
    <xf numFmtId="15" fontId="0" fillId="2" borderId="2" xfId="0" applyNumberFormat="1" applyFill="1" applyBorder="1" applyAlignment="1" quotePrefix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6" xfId="0" applyNumberFormat="1" applyBorder="1" applyAlignment="1">
      <alignment/>
    </xf>
    <xf numFmtId="40" fontId="0" fillId="0" borderId="1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7" xfId="0" applyNumberFormat="1" applyBorder="1" applyAlignment="1">
      <alignment/>
    </xf>
    <xf numFmtId="40" fontId="0" fillId="0" borderId="2" xfId="0" applyNumberFormat="1" applyBorder="1" applyAlignment="1">
      <alignment/>
    </xf>
    <xf numFmtId="38" fontId="0" fillId="0" borderId="0" xfId="0" applyNumberFormat="1" applyAlignment="1">
      <alignment/>
    </xf>
    <xf numFmtId="43" fontId="0" fillId="0" borderId="0" xfId="15" applyAlignment="1">
      <alignment/>
    </xf>
    <xf numFmtId="38" fontId="0" fillId="0" borderId="11" xfId="0" applyNumberFormat="1" applyBorder="1" applyAlignment="1">
      <alignment/>
    </xf>
    <xf numFmtId="38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11" xfId="0" applyNumberFormat="1" applyBorder="1" applyAlignment="1" quotePrefix="1">
      <alignment/>
    </xf>
    <xf numFmtId="38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43" fontId="1" fillId="0" borderId="8" xfId="15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3" fontId="0" fillId="0" borderId="0" xfId="15" applyFont="1" applyAlignment="1">
      <alignment/>
    </xf>
    <xf numFmtId="38" fontId="0" fillId="0" borderId="0" xfId="0" applyNumberFormat="1" applyFont="1" applyAlignment="1">
      <alignment/>
    </xf>
    <xf numFmtId="38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 quotePrefix="1">
      <alignment/>
    </xf>
    <xf numFmtId="38" fontId="0" fillId="0" borderId="0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15" fontId="0" fillId="0" borderId="0" xfId="0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95250</xdr:rowOff>
    </xdr:from>
    <xdr:to>
      <xdr:col>4</xdr:col>
      <xdr:colOff>600075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076700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95250</xdr:rowOff>
    </xdr:from>
    <xdr:to>
      <xdr:col>2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2590800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9" sqref="A19"/>
    </sheetView>
  </sheetViews>
  <sheetFormatPr defaultColWidth="9.140625" defaultRowHeight="12.75"/>
  <cols>
    <col min="6" max="7" width="15.7109375" style="0" customWidth="1"/>
  </cols>
  <sheetData>
    <row r="1" spans="1:7" ht="15.75">
      <c r="A1" s="86" t="s">
        <v>30</v>
      </c>
      <c r="B1" s="86"/>
      <c r="C1" s="86"/>
      <c r="D1" s="86"/>
      <c r="E1" s="86"/>
      <c r="F1" s="86"/>
      <c r="G1" s="86"/>
    </row>
    <row r="2" spans="1:7" ht="15">
      <c r="A2" s="87" t="s">
        <v>0</v>
      </c>
      <c r="B2" s="87"/>
      <c r="C2" s="87"/>
      <c r="D2" s="87"/>
      <c r="E2" s="87"/>
      <c r="F2" s="87"/>
      <c r="G2" s="87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86" t="s">
        <v>1</v>
      </c>
      <c r="B4" s="86"/>
      <c r="C4" s="86"/>
      <c r="D4" s="86"/>
      <c r="E4" s="86"/>
      <c r="F4" s="86"/>
      <c r="G4" s="86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29" t="s">
        <v>2</v>
      </c>
      <c r="G6" s="30" t="s">
        <v>6</v>
      </c>
    </row>
    <row r="7" spans="1:7" ht="15">
      <c r="A7" s="1"/>
      <c r="B7" s="1"/>
      <c r="C7" s="1"/>
      <c r="D7" s="1"/>
      <c r="E7" s="1"/>
      <c r="F7" s="31" t="s">
        <v>3</v>
      </c>
      <c r="G7" s="32" t="s">
        <v>7</v>
      </c>
    </row>
    <row r="8" spans="1:7" ht="15">
      <c r="A8" s="1"/>
      <c r="B8" s="1"/>
      <c r="C8" s="1"/>
      <c r="D8" s="1"/>
      <c r="E8" s="1"/>
      <c r="F8" s="31" t="s">
        <v>4</v>
      </c>
      <c r="G8" s="32" t="s">
        <v>8</v>
      </c>
    </row>
    <row r="9" spans="1:7" ht="15">
      <c r="A9" s="1"/>
      <c r="B9" s="1"/>
      <c r="C9" s="1"/>
      <c r="D9" s="1"/>
      <c r="E9" s="1"/>
      <c r="F9" s="33" t="s">
        <v>5</v>
      </c>
      <c r="G9" s="34" t="s">
        <v>5</v>
      </c>
    </row>
    <row r="10" spans="1:7" ht="15.75">
      <c r="A10" s="3" t="s">
        <v>15</v>
      </c>
      <c r="B10" s="1"/>
      <c r="C10" s="1"/>
      <c r="D10" s="1"/>
      <c r="E10" s="1"/>
      <c r="F10" s="26"/>
      <c r="G10" s="19"/>
    </row>
    <row r="11" spans="1:7" ht="15">
      <c r="A11" s="1" t="s">
        <v>9</v>
      </c>
      <c r="B11" s="1"/>
      <c r="C11" s="1"/>
      <c r="D11" s="1"/>
      <c r="E11" s="1"/>
      <c r="F11" s="27">
        <v>27501774</v>
      </c>
      <c r="G11" s="20">
        <v>27612394</v>
      </c>
    </row>
    <row r="12" spans="1:7" ht="15">
      <c r="A12" s="1" t="s">
        <v>214</v>
      </c>
      <c r="B12" s="1"/>
      <c r="C12" s="1"/>
      <c r="D12" s="1"/>
      <c r="E12" s="1"/>
      <c r="F12" s="27">
        <v>1713161</v>
      </c>
      <c r="G12" s="20">
        <v>2468887</v>
      </c>
    </row>
    <row r="13" spans="1:7" ht="15.75" thickBot="1">
      <c r="A13" s="1"/>
      <c r="B13" s="1"/>
      <c r="C13" s="1"/>
      <c r="D13" s="1"/>
      <c r="E13" s="1"/>
      <c r="F13" s="45">
        <f>SUM(F11:F12)</f>
        <v>29214935</v>
      </c>
      <c r="G13" s="21">
        <f>SUM(G11:G12)</f>
        <v>30081281</v>
      </c>
    </row>
    <row r="14" spans="1:7" ht="7.5" customHeight="1" thickTop="1">
      <c r="A14" s="1"/>
      <c r="B14" s="1"/>
      <c r="C14" s="1"/>
      <c r="D14" s="1"/>
      <c r="E14" s="1"/>
      <c r="F14" s="27"/>
      <c r="G14" s="20"/>
    </row>
    <row r="15" spans="1:7" ht="15.75">
      <c r="A15" s="3" t="s">
        <v>16</v>
      </c>
      <c r="B15" s="1"/>
      <c r="C15" s="1"/>
      <c r="D15" s="1"/>
      <c r="E15" s="1"/>
      <c r="F15" s="27"/>
      <c r="G15" s="20"/>
    </row>
    <row r="16" spans="1:7" ht="15">
      <c r="A16" s="1" t="s">
        <v>10</v>
      </c>
      <c r="B16" s="1"/>
      <c r="C16" s="1"/>
      <c r="D16" s="1"/>
      <c r="E16" s="1"/>
      <c r="F16" s="27">
        <v>27089940</v>
      </c>
      <c r="G16" s="20">
        <v>25885541</v>
      </c>
    </row>
    <row r="17" spans="1:7" ht="15">
      <c r="A17" s="1" t="s">
        <v>11</v>
      </c>
      <c r="B17" s="1"/>
      <c r="C17" s="1"/>
      <c r="D17" s="1"/>
      <c r="E17" s="1"/>
      <c r="F17" s="27">
        <v>13421826</v>
      </c>
      <c r="G17" s="20">
        <v>15883340</v>
      </c>
    </row>
    <row r="18" spans="1:7" ht="15">
      <c r="A18" s="1" t="s">
        <v>12</v>
      </c>
      <c r="B18" s="1"/>
      <c r="C18" s="1"/>
      <c r="D18" s="1"/>
      <c r="E18" s="1"/>
      <c r="F18" s="27">
        <v>795003</v>
      </c>
      <c r="G18" s="20">
        <v>1519053</v>
      </c>
    </row>
    <row r="19" spans="1:7" ht="15">
      <c r="A19" s="1" t="s">
        <v>13</v>
      </c>
      <c r="B19" s="1"/>
      <c r="C19" s="1"/>
      <c r="D19" s="1"/>
      <c r="E19" s="1"/>
      <c r="F19" s="27">
        <v>985788</v>
      </c>
      <c r="G19" s="20">
        <v>797406</v>
      </c>
    </row>
    <row r="20" spans="1:7" ht="15">
      <c r="A20" s="1" t="s">
        <v>14</v>
      </c>
      <c r="B20" s="1"/>
      <c r="C20" s="1"/>
      <c r="D20" s="1"/>
      <c r="E20" s="1"/>
      <c r="F20" s="27">
        <v>22544181</v>
      </c>
      <c r="G20" s="20">
        <v>19433840</v>
      </c>
    </row>
    <row r="21" spans="1:7" ht="15.75" thickBot="1">
      <c r="A21" s="1"/>
      <c r="B21" s="1"/>
      <c r="C21" s="1"/>
      <c r="D21" s="1"/>
      <c r="E21" s="1"/>
      <c r="F21" s="45">
        <f>SUM(F16:F20)</f>
        <v>64836738</v>
      </c>
      <c r="G21" s="21">
        <f>SUM(G16:G20)</f>
        <v>63519180</v>
      </c>
    </row>
    <row r="22" spans="1:7" ht="7.5" customHeight="1" thickTop="1">
      <c r="A22" s="1"/>
      <c r="B22" s="1"/>
      <c r="C22" s="1"/>
      <c r="D22" s="1"/>
      <c r="E22" s="1"/>
      <c r="F22" s="27"/>
      <c r="G22" s="20"/>
    </row>
    <row r="23" spans="1:7" ht="15.75">
      <c r="A23" s="3" t="s">
        <v>17</v>
      </c>
      <c r="B23" s="1"/>
      <c r="C23" s="1"/>
      <c r="D23" s="1"/>
      <c r="E23" s="1"/>
      <c r="F23" s="27"/>
      <c r="G23" s="20"/>
    </row>
    <row r="24" spans="1:7" ht="15">
      <c r="A24" s="1" t="s">
        <v>18</v>
      </c>
      <c r="B24" s="1"/>
      <c r="C24" s="1"/>
      <c r="D24" s="1"/>
      <c r="E24" s="1"/>
      <c r="F24" s="27">
        <v>5212544</v>
      </c>
      <c r="G24" s="20">
        <v>6316297</v>
      </c>
    </row>
    <row r="25" spans="1:7" ht="15">
      <c r="A25" s="1" t="s">
        <v>19</v>
      </c>
      <c r="B25" s="1"/>
      <c r="C25" s="1"/>
      <c r="D25" s="1"/>
      <c r="E25" s="1"/>
      <c r="F25" s="27">
        <f>3998473+24471+1</f>
        <v>4022945</v>
      </c>
      <c r="G25" s="20">
        <v>4728382</v>
      </c>
    </row>
    <row r="26" spans="1:7" ht="15">
      <c r="A26" s="1" t="s">
        <v>20</v>
      </c>
      <c r="B26" s="1"/>
      <c r="C26" s="1"/>
      <c r="D26" s="1"/>
      <c r="E26" s="1"/>
      <c r="F26" s="65">
        <v>0</v>
      </c>
      <c r="G26" s="22" t="s">
        <v>29</v>
      </c>
    </row>
    <row r="27" spans="1:7" ht="15.75" thickBot="1">
      <c r="A27" s="1"/>
      <c r="B27" s="1"/>
      <c r="C27" s="1"/>
      <c r="D27" s="1"/>
      <c r="E27" s="1"/>
      <c r="F27" s="46">
        <f>SUM(F24:F26)</f>
        <v>9235489</v>
      </c>
      <c r="G27" s="23">
        <f>SUM(G24:G26)</f>
        <v>11044679</v>
      </c>
    </row>
    <row r="28" spans="1:7" ht="7.5" customHeight="1" thickTop="1">
      <c r="A28" s="1"/>
      <c r="B28" s="1"/>
      <c r="C28" s="1"/>
      <c r="D28" s="1"/>
      <c r="E28" s="1"/>
      <c r="F28" s="27"/>
      <c r="G28" s="20"/>
    </row>
    <row r="29" spans="1:7" ht="15.75">
      <c r="A29" s="3" t="s">
        <v>21</v>
      </c>
      <c r="B29" s="1"/>
      <c r="C29" s="1"/>
      <c r="D29" s="1"/>
      <c r="E29" s="1"/>
      <c r="F29" s="27">
        <f>+F21-F27</f>
        <v>55601249</v>
      </c>
      <c r="G29" s="20">
        <v>52474501</v>
      </c>
    </row>
    <row r="30" spans="1:7" ht="15.75" thickBot="1">
      <c r="A30" s="1"/>
      <c r="B30" s="1"/>
      <c r="C30" s="1"/>
      <c r="D30" s="1"/>
      <c r="E30" s="1"/>
      <c r="F30" s="45">
        <f>+F13+F29</f>
        <v>84816184</v>
      </c>
      <c r="G30" s="21">
        <f>+G13+G29</f>
        <v>82555782</v>
      </c>
    </row>
    <row r="31" spans="1:7" ht="7.5" customHeight="1" thickTop="1">
      <c r="A31" s="1"/>
      <c r="B31" s="1"/>
      <c r="C31" s="1"/>
      <c r="D31" s="1"/>
      <c r="E31" s="1"/>
      <c r="F31" s="27"/>
      <c r="G31" s="20"/>
    </row>
    <row r="32" spans="1:7" ht="15.75">
      <c r="A32" s="3" t="s">
        <v>22</v>
      </c>
      <c r="B32" s="1"/>
      <c r="C32" s="1"/>
      <c r="D32" s="1"/>
      <c r="E32" s="1"/>
      <c r="F32" s="27"/>
      <c r="G32" s="20"/>
    </row>
    <row r="33" spans="1:7" ht="15">
      <c r="A33" s="1" t="s">
        <v>23</v>
      </c>
      <c r="B33" s="1"/>
      <c r="C33" s="1"/>
      <c r="D33" s="1"/>
      <c r="E33" s="1"/>
      <c r="F33" s="27">
        <v>43611700</v>
      </c>
      <c r="G33" s="20">
        <v>43611700</v>
      </c>
    </row>
    <row r="34" spans="1:7" ht="15">
      <c r="A34" s="1" t="s">
        <v>24</v>
      </c>
      <c r="B34" s="1"/>
      <c r="C34" s="1"/>
      <c r="D34" s="1"/>
      <c r="E34" s="1"/>
      <c r="F34" s="28">
        <f>38384276+1</f>
        <v>38384277</v>
      </c>
      <c r="G34" s="28">
        <v>36236772</v>
      </c>
    </row>
    <row r="35" spans="1:7" ht="15">
      <c r="A35" s="1" t="s">
        <v>25</v>
      </c>
      <c r="B35" s="1"/>
      <c r="C35" s="1"/>
      <c r="D35" s="1"/>
      <c r="E35" s="1"/>
      <c r="F35" s="27">
        <f>SUM(F33:F34)</f>
        <v>81995977</v>
      </c>
      <c r="G35" s="20">
        <f>SUM(G33:G34)</f>
        <v>79848472</v>
      </c>
    </row>
    <row r="36" spans="1:7" ht="15">
      <c r="A36" s="1"/>
      <c r="B36" s="1"/>
      <c r="C36" s="1"/>
      <c r="D36" s="1"/>
      <c r="E36" s="1"/>
      <c r="F36" s="27"/>
      <c r="G36" s="20"/>
    </row>
    <row r="37" spans="1:7" ht="15">
      <c r="A37" s="1" t="s">
        <v>26</v>
      </c>
      <c r="B37" s="1"/>
      <c r="C37" s="1"/>
      <c r="D37" s="1"/>
      <c r="E37" s="1"/>
      <c r="F37" s="27">
        <v>1347050</v>
      </c>
      <c r="G37" s="20">
        <v>1347050</v>
      </c>
    </row>
    <row r="38" spans="1:7" ht="15">
      <c r="A38" s="1" t="s">
        <v>27</v>
      </c>
      <c r="B38" s="1"/>
      <c r="C38" s="1"/>
      <c r="D38" s="1"/>
      <c r="E38" s="1"/>
      <c r="F38" s="27">
        <v>1473157</v>
      </c>
      <c r="G38" s="20">
        <v>1360260</v>
      </c>
    </row>
    <row r="39" spans="1:7" ht="15.75" thickBot="1">
      <c r="A39" s="1"/>
      <c r="B39" s="1"/>
      <c r="C39" s="1"/>
      <c r="D39" s="1"/>
      <c r="E39" s="1"/>
      <c r="F39" s="45">
        <f>SUM(F35:F38)</f>
        <v>84816184</v>
      </c>
      <c r="G39" s="21">
        <f>SUM(G35:G38)</f>
        <v>82555782</v>
      </c>
    </row>
    <row r="40" spans="1:7" ht="7.5" customHeight="1" thickTop="1">
      <c r="A40" s="1"/>
      <c r="B40" s="1"/>
      <c r="C40" s="1"/>
      <c r="D40" s="1"/>
      <c r="E40" s="1"/>
      <c r="F40" s="27"/>
      <c r="G40" s="20"/>
    </row>
    <row r="41" spans="1:7" ht="15">
      <c r="A41" s="1" t="s">
        <v>28</v>
      </c>
      <c r="B41" s="1"/>
      <c r="C41" s="1"/>
      <c r="D41" s="1"/>
      <c r="E41" s="1"/>
      <c r="F41" s="47">
        <f>+F35/F33</f>
        <v>1.8801371420971895</v>
      </c>
      <c r="G41" s="25">
        <f>+G35/G33</f>
        <v>1.8308956541478547</v>
      </c>
    </row>
    <row r="42" spans="1:7" ht="15">
      <c r="A42" s="1"/>
      <c r="B42" s="1"/>
      <c r="C42" s="1"/>
      <c r="D42" s="1"/>
      <c r="E42" s="1"/>
      <c r="F42" s="28"/>
      <c r="G42" s="24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 t="s">
        <v>59</v>
      </c>
      <c r="B44" s="1"/>
      <c r="C44" s="1"/>
      <c r="D44" s="1"/>
      <c r="E44" s="1"/>
      <c r="F44" s="4"/>
      <c r="G44" s="4"/>
    </row>
    <row r="45" spans="1:7" ht="15">
      <c r="A45" s="1" t="s">
        <v>60</v>
      </c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4.57421875" style="0" bestFit="1" customWidth="1"/>
    <col min="2" max="5" width="15.7109375" style="0" customWidth="1"/>
  </cols>
  <sheetData>
    <row r="1" spans="1:5" ht="15.75">
      <c r="A1" s="86" t="s">
        <v>30</v>
      </c>
      <c r="B1" s="86"/>
      <c r="C1" s="86"/>
      <c r="D1" s="86"/>
      <c r="E1" s="86"/>
    </row>
    <row r="2" spans="1:5" ht="15">
      <c r="A2" s="87" t="s">
        <v>31</v>
      </c>
      <c r="B2" s="87"/>
      <c r="C2" s="87"/>
      <c r="D2" s="87"/>
      <c r="E2" s="87"/>
    </row>
    <row r="4" spans="1:5" ht="12.75">
      <c r="A4" s="88" t="s">
        <v>216</v>
      </c>
      <c r="B4" s="88"/>
      <c r="C4" s="88"/>
      <c r="D4" s="88"/>
      <c r="E4" s="88"/>
    </row>
    <row r="5" spans="1:5" ht="12.75">
      <c r="A5" s="89" t="s">
        <v>32</v>
      </c>
      <c r="B5" s="89"/>
      <c r="C5" s="89"/>
      <c r="D5" s="89"/>
      <c r="E5" s="89"/>
    </row>
    <row r="8" spans="2:5" ht="12.75">
      <c r="B8" s="89" t="s">
        <v>33</v>
      </c>
      <c r="C8" s="89"/>
      <c r="D8" s="89" t="s">
        <v>34</v>
      </c>
      <c r="E8" s="89"/>
    </row>
    <row r="10" spans="2:5" ht="12.75">
      <c r="B10" s="11" t="s">
        <v>35</v>
      </c>
      <c r="C10" s="12" t="s">
        <v>38</v>
      </c>
      <c r="D10" s="11" t="s">
        <v>35</v>
      </c>
      <c r="E10" s="12" t="s">
        <v>38</v>
      </c>
    </row>
    <row r="11" spans="2:5" ht="12.75">
      <c r="B11" s="13" t="s">
        <v>36</v>
      </c>
      <c r="C11" s="14" t="s">
        <v>39</v>
      </c>
      <c r="D11" s="13" t="s">
        <v>36</v>
      </c>
      <c r="E11" s="14" t="s">
        <v>39</v>
      </c>
    </row>
    <row r="12" spans="2:5" ht="12.75">
      <c r="B12" s="13" t="s">
        <v>37</v>
      </c>
      <c r="C12" s="14" t="s">
        <v>37</v>
      </c>
      <c r="D12" s="13" t="s">
        <v>40</v>
      </c>
      <c r="E12" s="14" t="s">
        <v>41</v>
      </c>
    </row>
    <row r="13" spans="2:5" ht="12.75">
      <c r="B13" s="15" t="s">
        <v>42</v>
      </c>
      <c r="C13" s="16" t="s">
        <v>43</v>
      </c>
      <c r="D13" s="15" t="s">
        <v>42</v>
      </c>
      <c r="E13" s="16" t="s">
        <v>43</v>
      </c>
    </row>
    <row r="14" spans="2:5" ht="12.75">
      <c r="B14" s="17" t="s">
        <v>44</v>
      </c>
      <c r="C14" s="18" t="s">
        <v>44</v>
      </c>
      <c r="D14" s="17" t="s">
        <v>44</v>
      </c>
      <c r="E14" s="18" t="s">
        <v>44</v>
      </c>
    </row>
    <row r="15" spans="2:5" ht="12.75">
      <c r="B15" s="9"/>
      <c r="C15" s="10"/>
      <c r="D15" s="9"/>
      <c r="E15" s="10"/>
    </row>
    <row r="16" spans="1:5" ht="12.75">
      <c r="A16" t="s">
        <v>45</v>
      </c>
      <c r="B16" s="48">
        <v>16182</v>
      </c>
      <c r="C16" s="49">
        <v>18948</v>
      </c>
      <c r="D16" s="48">
        <f>+B16</f>
        <v>16182</v>
      </c>
      <c r="E16" s="49">
        <f>+C16</f>
        <v>18948</v>
      </c>
    </row>
    <row r="17" spans="2:5" ht="12.75">
      <c r="B17" s="48"/>
      <c r="C17" s="49"/>
      <c r="D17" s="48"/>
      <c r="E17" s="49"/>
    </row>
    <row r="18" spans="1:5" ht="12.75">
      <c r="A18" t="s">
        <v>46</v>
      </c>
      <c r="B18" s="48">
        <v>165</v>
      </c>
      <c r="C18" s="49">
        <v>177</v>
      </c>
      <c r="D18" s="48">
        <f aca="true" t="shared" si="0" ref="D18:D24">+B18</f>
        <v>165</v>
      </c>
      <c r="E18" s="49">
        <f aca="true" t="shared" si="1" ref="E18:E24">+C18</f>
        <v>177</v>
      </c>
    </row>
    <row r="19" spans="1:5" ht="12.75">
      <c r="A19" t="s">
        <v>47</v>
      </c>
      <c r="B19" s="48">
        <v>1329</v>
      </c>
      <c r="C19" s="49">
        <v>-14</v>
      </c>
      <c r="D19" s="48">
        <f t="shared" si="0"/>
        <v>1329</v>
      </c>
      <c r="E19" s="49">
        <f t="shared" si="1"/>
        <v>-14</v>
      </c>
    </row>
    <row r="20" spans="1:5" ht="12.75">
      <c r="A20" t="s">
        <v>48</v>
      </c>
      <c r="B20" s="48">
        <v>-10176</v>
      </c>
      <c r="C20" s="49">
        <v>-10764</v>
      </c>
      <c r="D20" s="48">
        <f t="shared" si="0"/>
        <v>-10176</v>
      </c>
      <c r="E20" s="49">
        <f t="shared" si="1"/>
        <v>-10764</v>
      </c>
    </row>
    <row r="21" spans="1:5" ht="12.75">
      <c r="A21" t="s">
        <v>49</v>
      </c>
      <c r="B21" s="48">
        <v>-1120</v>
      </c>
      <c r="C21" s="49">
        <v>-1315</v>
      </c>
      <c r="D21" s="48">
        <f t="shared" si="0"/>
        <v>-1120</v>
      </c>
      <c r="E21" s="49">
        <f t="shared" si="1"/>
        <v>-1315</v>
      </c>
    </row>
    <row r="22" spans="1:5" ht="12.75">
      <c r="A22" t="s">
        <v>50</v>
      </c>
      <c r="B22" s="48">
        <v>-2457</v>
      </c>
      <c r="C22" s="49">
        <v>-2193</v>
      </c>
      <c r="D22" s="48">
        <f t="shared" si="0"/>
        <v>-2457</v>
      </c>
      <c r="E22" s="49">
        <f t="shared" si="1"/>
        <v>-2193</v>
      </c>
    </row>
    <row r="23" spans="1:5" ht="12.75">
      <c r="A23" t="s">
        <v>51</v>
      </c>
      <c r="B23" s="48">
        <v>-569</v>
      </c>
      <c r="C23" s="49">
        <v>-613</v>
      </c>
      <c r="D23" s="48">
        <f t="shared" si="0"/>
        <v>-569</v>
      </c>
      <c r="E23" s="49">
        <f t="shared" si="1"/>
        <v>-613</v>
      </c>
    </row>
    <row r="24" spans="1:5" ht="12.75">
      <c r="A24" t="s">
        <v>52</v>
      </c>
      <c r="B24" s="50">
        <v>-1256</v>
      </c>
      <c r="C24" s="51">
        <v>-1131</v>
      </c>
      <c r="D24" s="50">
        <f t="shared" si="0"/>
        <v>-1256</v>
      </c>
      <c r="E24" s="51">
        <f t="shared" si="1"/>
        <v>-1131</v>
      </c>
    </row>
    <row r="25" spans="2:5" ht="12.75">
      <c r="B25" s="48"/>
      <c r="C25" s="49"/>
      <c r="D25" s="48"/>
      <c r="E25" s="49"/>
    </row>
    <row r="26" spans="1:5" ht="12.75">
      <c r="A26" t="s">
        <v>53</v>
      </c>
      <c r="B26" s="48">
        <f>SUM(B16:B24)</f>
        <v>2098</v>
      </c>
      <c r="C26" s="49">
        <f>SUM(C16:C24)-2</f>
        <v>3093</v>
      </c>
      <c r="D26" s="48">
        <f>SUM(D16:D24)</f>
        <v>2098</v>
      </c>
      <c r="E26" s="49">
        <f>SUM(E16:E24)-2</f>
        <v>3093</v>
      </c>
    </row>
    <row r="27" spans="1:5" ht="12.75">
      <c r="A27" t="s">
        <v>54</v>
      </c>
      <c r="B27" s="50">
        <v>1232</v>
      </c>
      <c r="C27" s="51">
        <v>756</v>
      </c>
      <c r="D27" s="50">
        <f>+B27</f>
        <v>1232</v>
      </c>
      <c r="E27" s="51">
        <f>+C27</f>
        <v>756</v>
      </c>
    </row>
    <row r="28" spans="2:5" ht="12.75">
      <c r="B28" s="48"/>
      <c r="C28" s="49"/>
      <c r="D28" s="48"/>
      <c r="E28" s="49"/>
    </row>
    <row r="29" spans="1:5" ht="12.75">
      <c r="A29" t="s">
        <v>176</v>
      </c>
      <c r="B29" s="48">
        <f>SUM(B26:B27)</f>
        <v>3330</v>
      </c>
      <c r="C29" s="49">
        <f>SUM(C26:C28)</f>
        <v>3849</v>
      </c>
      <c r="D29" s="48">
        <f>SUM(D26:D27)</f>
        <v>3330</v>
      </c>
      <c r="E29" s="49">
        <f>SUM(E26:E28)</f>
        <v>3849</v>
      </c>
    </row>
    <row r="30" spans="1:5" ht="12.75">
      <c r="A30" t="s">
        <v>20</v>
      </c>
      <c r="B30" s="48">
        <v>-1069</v>
      </c>
      <c r="C30" s="49">
        <v>-856</v>
      </c>
      <c r="D30" s="48">
        <f>+B30</f>
        <v>-1069</v>
      </c>
      <c r="E30" s="49">
        <f>+C30</f>
        <v>-856</v>
      </c>
    </row>
    <row r="31" spans="2:5" ht="12.75">
      <c r="B31" s="50"/>
      <c r="C31" s="51"/>
      <c r="D31" s="50"/>
      <c r="E31" s="51"/>
    </row>
    <row r="32" spans="1:5" ht="12.75">
      <c r="A32" t="s">
        <v>177</v>
      </c>
      <c r="B32" s="48">
        <f>SUM(B29:B30)</f>
        <v>2261</v>
      </c>
      <c r="C32" s="49">
        <f>SUM(C29:C31)</f>
        <v>2993</v>
      </c>
      <c r="D32" s="48">
        <f>SUM(D29:D31)</f>
        <v>2261</v>
      </c>
      <c r="E32" s="49">
        <f>SUM(E29:E30)</f>
        <v>2993</v>
      </c>
    </row>
    <row r="33" spans="1:5" ht="12.75">
      <c r="A33" t="s">
        <v>55</v>
      </c>
      <c r="B33" s="48">
        <v>-113</v>
      </c>
      <c r="C33" s="49">
        <v>-93</v>
      </c>
      <c r="D33" s="48">
        <f>+B33</f>
        <v>-113</v>
      </c>
      <c r="E33" s="49">
        <f>+C33</f>
        <v>-93</v>
      </c>
    </row>
    <row r="34" spans="2:5" ht="12.75">
      <c r="B34" s="50"/>
      <c r="C34" s="51"/>
      <c r="D34" s="50"/>
      <c r="E34" s="51"/>
    </row>
    <row r="35" spans="1:5" ht="13.5" thickBot="1">
      <c r="A35" t="s">
        <v>56</v>
      </c>
      <c r="B35" s="53">
        <f>SUM(B32:B34)</f>
        <v>2148</v>
      </c>
      <c r="C35" s="54">
        <f>SUM(C32:C34)</f>
        <v>2900</v>
      </c>
      <c r="D35" s="53">
        <f>SUM(D32:D33)</f>
        <v>2148</v>
      </c>
      <c r="E35" s="54">
        <f>SUM(E32:E34)</f>
        <v>2900</v>
      </c>
    </row>
    <row r="36" spans="2:5" ht="13.5" thickTop="1">
      <c r="B36" s="48"/>
      <c r="C36" s="49"/>
      <c r="D36" s="48"/>
      <c r="E36" s="49"/>
    </row>
    <row r="37" spans="1:5" ht="12.75">
      <c r="A37" t="s">
        <v>217</v>
      </c>
      <c r="B37" s="52">
        <f>+(B35/43612)*100</f>
        <v>4.925249931211593</v>
      </c>
      <c r="C37" s="74">
        <f>+(C35/43612)*100</f>
        <v>6.64954599651472</v>
      </c>
      <c r="D37" s="52">
        <f>+(D35/43612)*100</f>
        <v>4.925249931211593</v>
      </c>
      <c r="E37" s="55">
        <f>+(E35/43612)*100</f>
        <v>6.64954599651472</v>
      </c>
    </row>
    <row r="38" spans="2:5" ht="12.75">
      <c r="B38" s="48"/>
      <c r="C38" s="49"/>
      <c r="D38" s="48"/>
      <c r="E38" s="49"/>
    </row>
    <row r="39" spans="2:5" ht="12.75">
      <c r="B39" s="50"/>
      <c r="C39" s="51"/>
      <c r="D39" s="50"/>
      <c r="E39" s="51"/>
    </row>
    <row r="41" ht="12.75">
      <c r="A41" t="s">
        <v>57</v>
      </c>
    </row>
    <row r="42" ht="12.75">
      <c r="A42" t="s">
        <v>58</v>
      </c>
    </row>
  </sheetData>
  <mergeCells count="6">
    <mergeCell ref="A1:E1"/>
    <mergeCell ref="A2:E2"/>
    <mergeCell ref="A4:E4"/>
    <mergeCell ref="B8:C8"/>
    <mergeCell ref="D8:E8"/>
    <mergeCell ref="A5:E5"/>
  </mergeCells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5" sqref="A35"/>
    </sheetView>
  </sheetViews>
  <sheetFormatPr defaultColWidth="9.140625" defaultRowHeight="12.75"/>
  <cols>
    <col min="1" max="1" width="26.28125" style="0" customWidth="1"/>
    <col min="2" max="8" width="10.7109375" style="0" customWidth="1"/>
  </cols>
  <sheetData>
    <row r="1" spans="1:9" ht="15.75">
      <c r="A1" s="86" t="s">
        <v>30</v>
      </c>
      <c r="B1" s="86"/>
      <c r="C1" s="86"/>
      <c r="D1" s="86"/>
      <c r="E1" s="86"/>
      <c r="F1" s="86"/>
      <c r="G1" s="86"/>
      <c r="H1" s="60"/>
      <c r="I1" s="60"/>
    </row>
    <row r="2" spans="1:9" ht="15">
      <c r="A2" s="87" t="s">
        <v>31</v>
      </c>
      <c r="B2" s="87"/>
      <c r="C2" s="87"/>
      <c r="D2" s="87"/>
      <c r="E2" s="87"/>
      <c r="F2" s="87"/>
      <c r="G2" s="87"/>
      <c r="H2" s="61"/>
      <c r="I2" s="61"/>
    </row>
    <row r="4" spans="1:7" ht="12.75">
      <c r="A4" s="90" t="s">
        <v>275</v>
      </c>
      <c r="B4" s="90"/>
      <c r="C4" s="90"/>
      <c r="D4" s="90"/>
      <c r="E4" s="90"/>
      <c r="F4" s="90"/>
      <c r="G4" s="90"/>
    </row>
    <row r="5" spans="1:7" ht="12.75">
      <c r="A5" s="88" t="s">
        <v>61</v>
      </c>
      <c r="B5" s="88"/>
      <c r="C5" s="88"/>
      <c r="D5" s="88"/>
      <c r="E5" s="88"/>
      <c r="F5" s="88"/>
      <c r="G5" s="88"/>
    </row>
    <row r="6" spans="1:7" ht="12.75">
      <c r="A6" s="89" t="s">
        <v>62</v>
      </c>
      <c r="B6" s="89"/>
      <c r="C6" s="89"/>
      <c r="D6" s="89"/>
      <c r="E6" s="89"/>
      <c r="F6" s="89"/>
      <c r="G6" s="89"/>
    </row>
    <row r="9" spans="2:6" ht="12.75">
      <c r="B9" s="89" t="s">
        <v>270</v>
      </c>
      <c r="C9" s="89"/>
      <c r="D9" s="89"/>
      <c r="E9" s="89"/>
      <c r="F9" t="s">
        <v>72</v>
      </c>
    </row>
    <row r="10" spans="2:5" ht="12.75">
      <c r="B10" s="7"/>
      <c r="C10" s="7"/>
      <c r="D10" s="7"/>
      <c r="E10" s="7"/>
    </row>
    <row r="11" ht="12.75">
      <c r="E11" s="7" t="s">
        <v>63</v>
      </c>
    </row>
    <row r="12" spans="2:7" ht="12.75">
      <c r="B12" s="7" t="s">
        <v>63</v>
      </c>
      <c r="C12" s="7" t="s">
        <v>63</v>
      </c>
      <c r="D12" s="7" t="s">
        <v>64</v>
      </c>
      <c r="E12" s="7" t="s">
        <v>65</v>
      </c>
      <c r="F12" s="7" t="s">
        <v>69</v>
      </c>
      <c r="G12" s="7"/>
    </row>
    <row r="13" spans="2:7" ht="12.75">
      <c r="B13" s="36" t="s">
        <v>68</v>
      </c>
      <c r="C13" s="36" t="s">
        <v>67</v>
      </c>
      <c r="D13" s="36" t="s">
        <v>66</v>
      </c>
      <c r="E13" s="36" t="s">
        <v>66</v>
      </c>
      <c r="F13" s="36" t="s">
        <v>70</v>
      </c>
      <c r="G13" s="36" t="s">
        <v>71</v>
      </c>
    </row>
    <row r="14" spans="2:7" ht="12.75">
      <c r="B14" s="35" t="s">
        <v>5</v>
      </c>
      <c r="C14" s="35" t="s">
        <v>5</v>
      </c>
      <c r="D14" s="35" t="s">
        <v>5</v>
      </c>
      <c r="E14" s="37" t="s">
        <v>5</v>
      </c>
      <c r="F14" s="35" t="s">
        <v>5</v>
      </c>
      <c r="G14" s="35" t="s">
        <v>5</v>
      </c>
    </row>
    <row r="16" spans="1:7" ht="12.75">
      <c r="A16" t="s">
        <v>75</v>
      </c>
      <c r="B16" s="56">
        <v>43611700</v>
      </c>
      <c r="C16" s="56">
        <v>286838</v>
      </c>
      <c r="D16" s="56">
        <v>1241023</v>
      </c>
      <c r="E16" s="56">
        <v>352000</v>
      </c>
      <c r="F16" s="56">
        <v>34761961</v>
      </c>
      <c r="G16" s="70">
        <f>SUM(B16:F16)</f>
        <v>80253522</v>
      </c>
    </row>
    <row r="17" spans="1:7" ht="12.75">
      <c r="A17" t="s">
        <v>76</v>
      </c>
      <c r="B17" s="56"/>
      <c r="C17" s="56"/>
      <c r="D17" s="56"/>
      <c r="E17" s="56"/>
      <c r="F17" s="56"/>
      <c r="G17" s="70"/>
    </row>
    <row r="18" spans="1:7" ht="12.75">
      <c r="A18" t="s">
        <v>233</v>
      </c>
      <c r="B18" s="56"/>
      <c r="C18" s="56"/>
      <c r="D18" s="56">
        <v>-405050</v>
      </c>
      <c r="E18" s="56"/>
      <c r="F18" s="56"/>
      <c r="G18" s="70">
        <f>SUM(B18:F18)</f>
        <v>-405050</v>
      </c>
    </row>
    <row r="19" spans="2:7" ht="12.75">
      <c r="B19" s="58"/>
      <c r="C19" s="58"/>
      <c r="D19" s="58"/>
      <c r="E19" s="58"/>
      <c r="F19" s="58"/>
      <c r="G19" s="58"/>
    </row>
    <row r="20" spans="1:7" ht="12.75">
      <c r="A20" t="s">
        <v>77</v>
      </c>
      <c r="B20" s="56">
        <f aca="true" t="shared" si="0" ref="B20:G20">SUM(B16:B19)</f>
        <v>43611700</v>
      </c>
      <c r="C20" s="56">
        <f t="shared" si="0"/>
        <v>286838</v>
      </c>
      <c r="D20" s="56">
        <f t="shared" si="0"/>
        <v>835973</v>
      </c>
      <c r="E20" s="56">
        <f t="shared" si="0"/>
        <v>352000</v>
      </c>
      <c r="F20" s="56">
        <f t="shared" si="0"/>
        <v>34761961</v>
      </c>
      <c r="G20" s="56">
        <f t="shared" si="0"/>
        <v>79848472</v>
      </c>
    </row>
    <row r="21" spans="1:7" ht="12.75">
      <c r="A21" t="s">
        <v>178</v>
      </c>
      <c r="B21" s="56"/>
      <c r="C21" s="56"/>
      <c r="D21" s="56"/>
      <c r="E21" s="56"/>
      <c r="F21" s="56"/>
      <c r="G21" s="56"/>
    </row>
    <row r="22" spans="1:7" ht="12.75">
      <c r="A22" t="s">
        <v>78</v>
      </c>
      <c r="B22" s="57">
        <v>0</v>
      </c>
      <c r="C22" s="57">
        <v>0</v>
      </c>
      <c r="D22" s="57">
        <v>0</v>
      </c>
      <c r="E22" s="57">
        <v>0</v>
      </c>
      <c r="F22" s="56">
        <v>2147505</v>
      </c>
      <c r="G22" s="56">
        <f>SUM(B22:F22)</f>
        <v>2147505</v>
      </c>
    </row>
    <row r="23" spans="2:7" ht="12.75">
      <c r="B23" s="56"/>
      <c r="C23" s="56"/>
      <c r="D23" s="56"/>
      <c r="E23" s="56"/>
      <c r="F23" s="56"/>
      <c r="G23" s="56"/>
    </row>
    <row r="24" spans="1:8" ht="13.5" thickBot="1">
      <c r="A24" t="s">
        <v>79</v>
      </c>
      <c r="B24" s="59">
        <f aca="true" t="shared" si="1" ref="B24:G24">SUM(B20:B23)</f>
        <v>43611700</v>
      </c>
      <c r="C24" s="59">
        <f t="shared" si="1"/>
        <v>286838</v>
      </c>
      <c r="D24" s="59">
        <f t="shared" si="1"/>
        <v>835973</v>
      </c>
      <c r="E24" s="59">
        <f t="shared" si="1"/>
        <v>352000</v>
      </c>
      <c r="F24" s="59">
        <f t="shared" si="1"/>
        <v>36909466</v>
      </c>
      <c r="G24" s="59">
        <f t="shared" si="1"/>
        <v>81995977</v>
      </c>
      <c r="H24" s="56"/>
    </row>
    <row r="25" spans="2:7" ht="13.5" thickTop="1">
      <c r="B25" s="56"/>
      <c r="C25" s="56"/>
      <c r="D25" s="56"/>
      <c r="E25" s="56"/>
      <c r="F25" s="56"/>
      <c r="G25" s="56"/>
    </row>
    <row r="26" spans="2:7" ht="12.75">
      <c r="B26" s="56"/>
      <c r="C26" s="56"/>
      <c r="D26" s="56"/>
      <c r="E26" s="56"/>
      <c r="F26" s="56"/>
      <c r="G26" s="56"/>
    </row>
    <row r="27" spans="1:7" ht="12.75">
      <c r="A27" t="s">
        <v>215</v>
      </c>
      <c r="B27" s="56"/>
      <c r="C27" s="56"/>
      <c r="D27" s="56"/>
      <c r="E27" s="56"/>
      <c r="F27" s="56"/>
      <c r="G27" s="56"/>
    </row>
    <row r="28" ht="12.75">
      <c r="A28" t="s">
        <v>271</v>
      </c>
    </row>
    <row r="29" ht="12.75">
      <c r="A29" t="s">
        <v>272</v>
      </c>
    </row>
    <row r="33" ht="12.75">
      <c r="A33" t="s">
        <v>73</v>
      </c>
    </row>
    <row r="34" ht="12.75">
      <c r="A34" t="s">
        <v>74</v>
      </c>
    </row>
  </sheetData>
  <mergeCells count="6">
    <mergeCell ref="B9:E9"/>
    <mergeCell ref="A1:G1"/>
    <mergeCell ref="A2:G2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37" sqref="G37"/>
    </sheetView>
  </sheetViews>
  <sheetFormatPr defaultColWidth="9.140625" defaultRowHeight="12.75"/>
  <cols>
    <col min="7" max="7" width="14.8515625" style="0" bestFit="1" customWidth="1"/>
    <col min="8" max="8" width="5.7109375" style="0" customWidth="1"/>
    <col min="9" max="9" width="14.8515625" style="0" bestFit="1" customWidth="1"/>
  </cols>
  <sheetData>
    <row r="1" spans="1:9" ht="15.75">
      <c r="A1" s="86" t="s">
        <v>30</v>
      </c>
      <c r="B1" s="86"/>
      <c r="C1" s="86"/>
      <c r="D1" s="86"/>
      <c r="E1" s="86"/>
      <c r="F1" s="86"/>
      <c r="G1" s="86"/>
      <c r="H1" s="86"/>
      <c r="I1" s="86"/>
    </row>
    <row r="2" spans="1:9" ht="15">
      <c r="A2" s="87" t="s">
        <v>31</v>
      </c>
      <c r="B2" s="87"/>
      <c r="C2" s="87"/>
      <c r="D2" s="87"/>
      <c r="E2" s="87"/>
      <c r="F2" s="87"/>
      <c r="G2" s="87"/>
      <c r="H2" s="87"/>
      <c r="I2" s="87"/>
    </row>
    <row r="3" spans="1:10" ht="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.75">
      <c r="A4" s="86" t="s">
        <v>224</v>
      </c>
      <c r="B4" s="86"/>
      <c r="C4" s="86"/>
      <c r="D4" s="86"/>
      <c r="E4" s="86"/>
      <c r="F4" s="86"/>
      <c r="G4" s="86"/>
      <c r="H4" s="86"/>
      <c r="I4" s="86"/>
      <c r="J4" s="2"/>
    </row>
    <row r="5" spans="1:10" ht="15.75">
      <c r="A5" s="86" t="s">
        <v>225</v>
      </c>
      <c r="B5" s="86"/>
      <c r="C5" s="86"/>
      <c r="D5" s="86"/>
      <c r="E5" s="86"/>
      <c r="F5" s="86"/>
      <c r="G5" s="86"/>
      <c r="H5" s="86"/>
      <c r="I5" s="86"/>
      <c r="J5" s="2"/>
    </row>
    <row r="6" spans="1:10" ht="15.75" customHeight="1">
      <c r="A6" s="91" t="s">
        <v>62</v>
      </c>
      <c r="B6" s="91"/>
      <c r="C6" s="91"/>
      <c r="D6" s="91"/>
      <c r="E6" s="91"/>
      <c r="F6" s="91"/>
      <c r="G6" s="91"/>
      <c r="H6" s="91"/>
      <c r="I6" s="91"/>
      <c r="J6" s="2"/>
    </row>
    <row r="8" spans="7:9" ht="12.75">
      <c r="G8" t="s">
        <v>179</v>
      </c>
      <c r="I8" s="76"/>
    </row>
    <row r="9" spans="7:9" ht="12.75">
      <c r="G9" s="62" t="s">
        <v>180</v>
      </c>
      <c r="I9" s="77"/>
    </row>
    <row r="10" spans="7:9" ht="12.75">
      <c r="G10" s="7" t="s">
        <v>5</v>
      </c>
      <c r="H10" s="8"/>
      <c r="I10" s="76"/>
    </row>
    <row r="11" ht="12.75">
      <c r="I11" s="76"/>
    </row>
    <row r="12" spans="1:9" ht="12.75">
      <c r="A12" t="s">
        <v>181</v>
      </c>
      <c r="G12" s="56">
        <v>1833704</v>
      </c>
      <c r="I12" s="63"/>
    </row>
    <row r="13" spans="7:9" ht="12.75">
      <c r="G13" s="56"/>
      <c r="I13" s="63"/>
    </row>
    <row r="14" spans="1:9" ht="12.75">
      <c r="A14" t="s">
        <v>234</v>
      </c>
      <c r="G14" s="56">
        <v>1276637</v>
      </c>
      <c r="I14" s="63"/>
    </row>
    <row r="15" spans="7:9" ht="12.75">
      <c r="G15" s="56"/>
      <c r="I15" s="63"/>
    </row>
    <row r="16" spans="1:9" ht="12.75">
      <c r="A16" t="s">
        <v>235</v>
      </c>
      <c r="G16" s="56">
        <v>0</v>
      </c>
      <c r="I16" s="63"/>
    </row>
    <row r="17" spans="7:9" ht="12.75">
      <c r="G17" s="58"/>
      <c r="I17" s="63"/>
    </row>
    <row r="18" spans="1:9" ht="12.75">
      <c r="A18" t="s">
        <v>236</v>
      </c>
      <c r="G18" s="63">
        <f>SUM(G12:G17)</f>
        <v>3110341</v>
      </c>
      <c r="I18" s="63"/>
    </row>
    <row r="19" spans="7:9" ht="12.75">
      <c r="G19" s="56"/>
      <c r="I19" s="63"/>
    </row>
    <row r="20" spans="1:9" ht="12.75">
      <c r="A20" t="s">
        <v>237</v>
      </c>
      <c r="G20" s="63">
        <v>19383840</v>
      </c>
      <c r="I20" s="63"/>
    </row>
    <row r="21" spans="7:9" ht="12.75">
      <c r="G21" s="56"/>
      <c r="I21" s="63"/>
    </row>
    <row r="22" spans="1:9" ht="13.5" thickBot="1">
      <c r="A22" t="s">
        <v>238</v>
      </c>
      <c r="G22" s="59">
        <v>22494181</v>
      </c>
      <c r="I22" s="63"/>
    </row>
    <row r="23" spans="7:9" ht="13.5" thickTop="1">
      <c r="G23" s="63"/>
      <c r="I23" s="63"/>
    </row>
    <row r="24" spans="7:9" ht="12.75">
      <c r="G24" s="63"/>
      <c r="I24" s="63"/>
    </row>
    <row r="25" spans="1:9" ht="12.75">
      <c r="A25" t="s">
        <v>215</v>
      </c>
      <c r="G25" s="63"/>
      <c r="I25" s="63"/>
    </row>
    <row r="26" spans="1:9" ht="12.75">
      <c r="A26" t="s">
        <v>239</v>
      </c>
      <c r="G26" s="63"/>
      <c r="I26" s="63"/>
    </row>
    <row r="27" spans="1:9" ht="12.75">
      <c r="A27" t="s">
        <v>240</v>
      </c>
      <c r="G27" s="63"/>
      <c r="I27" s="63"/>
    </row>
    <row r="28" spans="7:9" ht="12.75">
      <c r="G28" s="63"/>
      <c r="I28" s="63"/>
    </row>
    <row r="29" spans="1:9" ht="12.75">
      <c r="A29" t="s">
        <v>241</v>
      </c>
      <c r="G29" s="63"/>
      <c r="I29" s="63"/>
    </row>
    <row r="30" spans="1:7" ht="12.75">
      <c r="A30" t="s">
        <v>242</v>
      </c>
      <c r="G30" s="78">
        <v>22544181</v>
      </c>
    </row>
    <row r="31" spans="1:7" ht="12.75">
      <c r="A31" t="s">
        <v>243</v>
      </c>
      <c r="G31" s="78">
        <v>-50000</v>
      </c>
    </row>
    <row r="32" ht="13.5" thickBot="1">
      <c r="G32" s="79">
        <f>SUM(G30:G31)</f>
        <v>22494181</v>
      </c>
    </row>
    <row r="33" ht="13.5" thickTop="1"/>
    <row r="34" ht="12.75">
      <c r="A34" t="s">
        <v>80</v>
      </c>
    </row>
    <row r="35" ht="12.75">
      <c r="A35" t="s">
        <v>81</v>
      </c>
    </row>
  </sheetData>
  <mergeCells count="6">
    <mergeCell ref="A1:I1"/>
    <mergeCell ref="A4:I4"/>
    <mergeCell ref="A5:I5"/>
    <mergeCell ref="A6:I6"/>
    <mergeCell ref="A2:I2"/>
    <mergeCell ref="A3:J3"/>
  </mergeCells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67"/>
  <sheetViews>
    <sheetView tabSelected="1" workbookViewId="0" topLeftCell="A233">
      <selection activeCell="A249" sqref="A249"/>
    </sheetView>
  </sheetViews>
  <sheetFormatPr defaultColWidth="9.140625" defaultRowHeight="12.75"/>
  <cols>
    <col min="1" max="1" width="4.28125" style="0" customWidth="1"/>
    <col min="4" max="4" width="12.7109375" style="0" customWidth="1"/>
    <col min="5" max="5" width="10.7109375" style="0" customWidth="1"/>
    <col min="6" max="6" width="2.7109375" style="0" customWidth="1"/>
    <col min="7" max="7" width="15.7109375" style="0" customWidth="1"/>
    <col min="8" max="8" width="8.7109375" style="0" customWidth="1"/>
    <col min="9" max="9" width="18.7109375" style="0" customWidth="1"/>
    <col min="10" max="10" width="15.7109375" style="0" customWidth="1"/>
  </cols>
  <sheetData>
    <row r="1" spans="1:10" ht="15.75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39"/>
    </row>
    <row r="2" spans="1:10" ht="15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39"/>
    </row>
    <row r="3" spans="1:10" ht="1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38" t="s">
        <v>82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2" t="s">
        <v>83</v>
      </c>
      <c r="B6" s="42" t="s">
        <v>84</v>
      </c>
      <c r="C6" s="42"/>
      <c r="D6" s="42"/>
      <c r="E6" s="42"/>
      <c r="F6" s="42"/>
      <c r="G6" s="41"/>
      <c r="H6" s="40"/>
      <c r="I6" s="40"/>
      <c r="J6" s="40"/>
      <c r="K6" s="40"/>
    </row>
    <row r="7" spans="1:11" ht="7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 t="s">
        <v>193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 t="s">
        <v>194</v>
      </c>
      <c r="C9" s="40"/>
      <c r="D9" s="40"/>
      <c r="E9" s="40"/>
      <c r="F9" s="40"/>
      <c r="G9" s="40"/>
      <c r="H9" s="40"/>
      <c r="I9" s="40"/>
      <c r="J9" s="40"/>
      <c r="K9" s="40"/>
    </row>
    <row r="10" spans="1:11" ht="12.75">
      <c r="A10" s="40"/>
      <c r="B10" s="40" t="s">
        <v>195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 t="s">
        <v>196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40"/>
      <c r="B13" s="40" t="s">
        <v>197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 t="s">
        <v>198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.75">
      <c r="A15" s="40"/>
      <c r="B15" s="40" t="s">
        <v>273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.75">
      <c r="A16" s="40"/>
      <c r="B16" s="40" t="s">
        <v>274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.75">
      <c r="A18" s="42" t="s">
        <v>85</v>
      </c>
      <c r="B18" s="42" t="s">
        <v>244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2.75">
      <c r="A20" s="40"/>
      <c r="B20" s="40" t="s">
        <v>245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2.75">
      <c r="A21" s="40"/>
      <c r="B21" s="40" t="s">
        <v>246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2.75">
      <c r="A22" s="40"/>
      <c r="B22" s="40" t="s">
        <v>247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.75">
      <c r="A23" s="40"/>
      <c r="B23" s="40" t="s">
        <v>248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.75">
      <c r="A24" s="40"/>
      <c r="B24" s="40" t="s">
        <v>249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.75">
      <c r="A26" s="40"/>
      <c r="B26" s="40"/>
      <c r="C26" s="40"/>
      <c r="D26" s="40"/>
      <c r="E26" s="40" t="s">
        <v>250</v>
      </c>
      <c r="F26" s="40"/>
      <c r="G26" s="40" t="s">
        <v>257</v>
      </c>
      <c r="H26" s="40"/>
      <c r="I26" s="43" t="s">
        <v>252</v>
      </c>
      <c r="J26" s="40"/>
      <c r="K26" s="40"/>
    </row>
    <row r="27" spans="1:11" ht="12.75">
      <c r="A27" s="40"/>
      <c r="B27" s="40"/>
      <c r="C27" s="40"/>
      <c r="D27" s="40"/>
      <c r="E27" s="81" t="s">
        <v>251</v>
      </c>
      <c r="F27" s="82"/>
      <c r="G27" s="40" t="s">
        <v>258</v>
      </c>
      <c r="H27" s="40"/>
      <c r="I27" s="43" t="s">
        <v>253</v>
      </c>
      <c r="J27" s="40"/>
      <c r="K27" s="40"/>
    </row>
    <row r="28" spans="1:11" ht="1.5" customHeight="1">
      <c r="A28" s="40"/>
      <c r="B28" s="40"/>
      <c r="C28" s="40"/>
      <c r="D28" s="40"/>
      <c r="E28" s="80" t="s">
        <v>255</v>
      </c>
      <c r="F28" s="82"/>
      <c r="G28" s="40" t="s">
        <v>259</v>
      </c>
      <c r="H28" s="40"/>
      <c r="I28" s="40" t="s">
        <v>256</v>
      </c>
      <c r="J28" s="40"/>
      <c r="K28" s="40"/>
    </row>
    <row r="29" spans="1:11" ht="12.75">
      <c r="A29" s="40"/>
      <c r="B29" s="40" t="s">
        <v>24</v>
      </c>
      <c r="C29" s="40"/>
      <c r="D29" s="40"/>
      <c r="E29" s="66">
        <v>36641822</v>
      </c>
      <c r="F29" s="40"/>
      <c r="G29" s="70">
        <v>-405050</v>
      </c>
      <c r="H29" s="40"/>
      <c r="I29" s="73">
        <v>36236772</v>
      </c>
      <c r="J29" s="40"/>
      <c r="K29" s="40"/>
    </row>
    <row r="30" spans="1:11" ht="12.75">
      <c r="A30" s="40"/>
      <c r="B30" s="40" t="s">
        <v>254</v>
      </c>
      <c r="C30" s="40"/>
      <c r="D30" s="40"/>
      <c r="E30" s="66">
        <v>942000</v>
      </c>
      <c r="F30" s="40"/>
      <c r="G30" s="70">
        <v>405050</v>
      </c>
      <c r="H30" s="40"/>
      <c r="I30" s="73">
        <v>1347050</v>
      </c>
      <c r="J30" s="40"/>
      <c r="K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42" t="s">
        <v>86</v>
      </c>
      <c r="B32" s="42" t="s">
        <v>199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7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.75">
      <c r="A34" s="40"/>
      <c r="B34" s="40" t="s">
        <v>200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 t="s">
        <v>201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.75">
      <c r="A37" s="42" t="s">
        <v>90</v>
      </c>
      <c r="B37" s="42" t="s">
        <v>87</v>
      </c>
      <c r="C37" s="42"/>
      <c r="D37" s="42"/>
      <c r="E37" s="42"/>
      <c r="F37" s="40"/>
      <c r="G37" s="40"/>
      <c r="H37" s="40"/>
      <c r="I37" s="40"/>
      <c r="J37" s="40"/>
      <c r="K37" s="40"/>
    </row>
    <row r="38" spans="1:11" ht="7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.75">
      <c r="A39" s="40"/>
      <c r="B39" s="40" t="s">
        <v>88</v>
      </c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40"/>
      <c r="B40" s="40" t="s">
        <v>89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.75">
      <c r="A42" s="42" t="s">
        <v>91</v>
      </c>
      <c r="B42" s="42" t="s">
        <v>202</v>
      </c>
      <c r="C42" s="42"/>
      <c r="D42" s="40"/>
      <c r="E42" s="40"/>
      <c r="F42" s="40"/>
      <c r="G42" s="40"/>
      <c r="H42" s="40"/>
      <c r="I42" s="40"/>
      <c r="J42" s="40"/>
      <c r="K42" s="40"/>
    </row>
    <row r="43" spans="1:11" ht="7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.75">
      <c r="A44" s="40"/>
      <c r="B44" s="40" t="s">
        <v>203</v>
      </c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.75">
      <c r="A45" s="40"/>
      <c r="B45" s="40" t="s">
        <v>204</v>
      </c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2.75">
      <c r="A47" s="42" t="s">
        <v>94</v>
      </c>
      <c r="B47" s="42" t="s">
        <v>205</v>
      </c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7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2.75">
      <c r="A49" s="40"/>
      <c r="B49" s="40" t="s">
        <v>92</v>
      </c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>
      <c r="A50" s="40"/>
      <c r="B50" s="40" t="s">
        <v>93</v>
      </c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>
      <c r="A52" s="42" t="s">
        <v>97</v>
      </c>
      <c r="B52" s="42" t="s">
        <v>95</v>
      </c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7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>
      <c r="A54" s="40"/>
      <c r="B54" s="40" t="s">
        <v>226</v>
      </c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>
      <c r="A55" s="40"/>
      <c r="B55" s="40" t="s">
        <v>96</v>
      </c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5.75">
      <c r="A56" s="86" t="s">
        <v>30</v>
      </c>
      <c r="B56" s="86"/>
      <c r="C56" s="86"/>
      <c r="D56" s="86"/>
      <c r="E56" s="86"/>
      <c r="F56" s="86"/>
      <c r="G56" s="86"/>
      <c r="H56" s="86"/>
      <c r="I56" s="86"/>
      <c r="J56" s="40"/>
      <c r="K56" s="40"/>
    </row>
    <row r="57" spans="1:11" ht="15">
      <c r="A57" s="87" t="s">
        <v>31</v>
      </c>
      <c r="B57" s="87"/>
      <c r="C57" s="87"/>
      <c r="D57" s="87"/>
      <c r="E57" s="87"/>
      <c r="F57" s="87"/>
      <c r="G57" s="87"/>
      <c r="H57" s="87"/>
      <c r="I57" s="87"/>
      <c r="J57" s="40"/>
      <c r="K57" s="40"/>
    </row>
    <row r="58" spans="1:11" ht="15">
      <c r="A58" s="39"/>
      <c r="B58" s="39"/>
      <c r="C58" s="39"/>
      <c r="D58" s="39"/>
      <c r="E58" s="39"/>
      <c r="F58" s="39"/>
      <c r="G58" s="39"/>
      <c r="H58" s="39"/>
      <c r="I58" s="39"/>
      <c r="J58" s="40"/>
      <c r="K58" s="40"/>
    </row>
    <row r="59" spans="1:11" ht="15">
      <c r="A59" s="38" t="s">
        <v>82</v>
      </c>
      <c r="B59" s="39"/>
      <c r="C59" s="39"/>
      <c r="D59" s="39"/>
      <c r="E59" s="39"/>
      <c r="F59" s="39"/>
      <c r="G59" s="39"/>
      <c r="H59" s="39"/>
      <c r="I59" s="39"/>
      <c r="J59" s="40"/>
      <c r="K59" s="40"/>
    </row>
    <row r="60" spans="1:1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2.75">
      <c r="A61" s="42" t="s">
        <v>103</v>
      </c>
      <c r="B61" s="42" t="s">
        <v>206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7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 customHeight="1">
      <c r="A63" s="40"/>
      <c r="B63" s="40" t="s">
        <v>207</v>
      </c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2.75">
      <c r="A65" s="42" t="s">
        <v>105</v>
      </c>
      <c r="B65" s="42" t="s">
        <v>98</v>
      </c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7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.75">
      <c r="A67" s="40"/>
      <c r="B67" s="40" t="s">
        <v>99</v>
      </c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2.75">
      <c r="A68" s="40"/>
      <c r="B68" s="40" t="s">
        <v>100</v>
      </c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7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40"/>
      <c r="B70" s="40" t="s">
        <v>101</v>
      </c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2.75">
      <c r="A71" s="40"/>
      <c r="B71" s="40" t="s">
        <v>102</v>
      </c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2.75">
      <c r="A73" s="42" t="s">
        <v>110</v>
      </c>
      <c r="B73" s="42" t="s">
        <v>104</v>
      </c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7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75">
      <c r="A75" s="40"/>
      <c r="B75" s="40" t="s">
        <v>208</v>
      </c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40"/>
      <c r="B76" s="40" t="s">
        <v>209</v>
      </c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2.75">
      <c r="A77" s="40"/>
      <c r="B77" s="40" t="s">
        <v>210</v>
      </c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61"/>
      <c r="K78" s="40"/>
    </row>
    <row r="79" spans="1:11" ht="12.75">
      <c r="A79" s="42" t="s">
        <v>113</v>
      </c>
      <c r="B79" s="42" t="s">
        <v>106</v>
      </c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7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2.75">
      <c r="A81" s="40"/>
      <c r="B81" s="40" t="s">
        <v>107</v>
      </c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2.75">
      <c r="A82" s="40"/>
      <c r="B82" s="40" t="s">
        <v>108</v>
      </c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2.75">
      <c r="A83" s="40"/>
      <c r="B83" s="40" t="s">
        <v>109</v>
      </c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2.75">
      <c r="A85" s="42" t="s">
        <v>260</v>
      </c>
      <c r="B85" s="42" t="s">
        <v>112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7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2.75">
      <c r="A87" s="40"/>
      <c r="B87" s="40" t="s">
        <v>111</v>
      </c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2.75">
      <c r="A89" s="42" t="s">
        <v>261</v>
      </c>
      <c r="B89" s="42" t="s">
        <v>114</v>
      </c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7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>
      <c r="A91" s="40"/>
      <c r="B91" s="40" t="s">
        <v>115</v>
      </c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2.75">
      <c r="A93" s="42" t="s">
        <v>262</v>
      </c>
      <c r="B93" s="42" t="s">
        <v>263</v>
      </c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2.75">
      <c r="A94" s="40"/>
      <c r="B94" s="40"/>
      <c r="C94" s="40"/>
      <c r="D94" s="40"/>
      <c r="E94" s="40"/>
      <c r="F94" s="40"/>
      <c r="G94" s="40"/>
      <c r="H94" s="40"/>
      <c r="I94" s="84" t="s">
        <v>5</v>
      </c>
      <c r="J94" s="40"/>
      <c r="K94" s="40"/>
    </row>
    <row r="95" spans="1:11" ht="12.75">
      <c r="A95" s="40"/>
      <c r="B95" s="40" t="s">
        <v>264</v>
      </c>
      <c r="C95" s="40"/>
      <c r="D95" s="40"/>
      <c r="E95" s="40"/>
      <c r="F95" s="40"/>
      <c r="G95" s="40"/>
      <c r="H95" s="40"/>
      <c r="I95" s="83"/>
      <c r="J95" s="40"/>
      <c r="K95" s="40"/>
    </row>
    <row r="96" spans="1:11" ht="12.75">
      <c r="A96" s="40"/>
      <c r="B96" s="40" t="s">
        <v>265</v>
      </c>
      <c r="C96" s="40"/>
      <c r="D96" s="40"/>
      <c r="E96" s="40"/>
      <c r="F96" s="40"/>
      <c r="G96" s="40"/>
      <c r="H96" s="40"/>
      <c r="I96" s="83">
        <v>4380</v>
      </c>
      <c r="J96" s="40"/>
      <c r="K96" s="40"/>
    </row>
    <row r="97" spans="1:11" ht="7.5" customHeight="1">
      <c r="A97" s="40"/>
      <c r="B97" s="40"/>
      <c r="C97" s="40"/>
      <c r="D97" s="40"/>
      <c r="E97" s="40"/>
      <c r="F97" s="40"/>
      <c r="G97" s="40"/>
      <c r="H97" s="40"/>
      <c r="I97" s="83"/>
      <c r="J97" s="40"/>
      <c r="K97" s="40"/>
    </row>
    <row r="98" spans="1:11" ht="12.75">
      <c r="A98" s="40"/>
      <c r="B98" s="40" t="s">
        <v>276</v>
      </c>
      <c r="C98" s="40"/>
      <c r="D98" s="40"/>
      <c r="E98" s="40"/>
      <c r="F98" s="40"/>
      <c r="G98" s="40"/>
      <c r="H98" s="40"/>
      <c r="I98" s="83"/>
      <c r="J98" s="40"/>
      <c r="K98" s="40"/>
    </row>
    <row r="99" spans="1:11" ht="12.75">
      <c r="A99" s="40"/>
      <c r="B99" s="40" t="s">
        <v>277</v>
      </c>
      <c r="C99" s="40"/>
      <c r="D99" s="40"/>
      <c r="E99" s="40"/>
      <c r="F99" s="40"/>
      <c r="G99" s="40"/>
      <c r="H99" s="40"/>
      <c r="I99" s="83"/>
      <c r="J99" s="40"/>
      <c r="K99" s="40"/>
    </row>
    <row r="100" spans="1:11" ht="13.5" thickBot="1">
      <c r="A100" s="40"/>
      <c r="B100" s="40" t="s">
        <v>266</v>
      </c>
      <c r="C100" s="40"/>
      <c r="D100" s="40"/>
      <c r="E100" s="40"/>
      <c r="F100" s="40"/>
      <c r="G100" s="40"/>
      <c r="H100" s="40"/>
      <c r="I100" s="85">
        <v>28000</v>
      </c>
      <c r="J100" s="40"/>
      <c r="K100" s="40"/>
    </row>
    <row r="101" spans="1:11" ht="13.5" thickTop="1">
      <c r="A101" s="40"/>
      <c r="B101" s="40"/>
      <c r="C101" s="40"/>
      <c r="D101" s="40"/>
      <c r="E101" s="40"/>
      <c r="F101" s="40"/>
      <c r="G101" s="40"/>
      <c r="H101" s="40"/>
      <c r="I101" s="83"/>
      <c r="J101" s="40"/>
      <c r="K101" s="40"/>
    </row>
    <row r="102" spans="1:11" ht="12.75">
      <c r="A102" s="40"/>
      <c r="B102" s="40" t="s">
        <v>267</v>
      </c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2.75">
      <c r="A103" s="40"/>
      <c r="B103" s="40" t="s">
        <v>268</v>
      </c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2.75">
      <c r="A104" s="40"/>
      <c r="B104" s="40" t="s">
        <v>269</v>
      </c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.75">
      <c r="A109" s="86" t="s">
        <v>30</v>
      </c>
      <c r="B109" s="86"/>
      <c r="C109" s="86"/>
      <c r="D109" s="86"/>
      <c r="E109" s="86"/>
      <c r="F109" s="86"/>
      <c r="G109" s="86"/>
      <c r="H109" s="86"/>
      <c r="I109" s="86"/>
      <c r="J109" s="40"/>
      <c r="K109" s="40"/>
    </row>
    <row r="110" spans="1:11" ht="15">
      <c r="A110" s="87" t="s">
        <v>31</v>
      </c>
      <c r="B110" s="87"/>
      <c r="C110" s="87"/>
      <c r="D110" s="87"/>
      <c r="E110" s="87"/>
      <c r="F110" s="87"/>
      <c r="G110" s="87"/>
      <c r="H110" s="87"/>
      <c r="I110" s="87"/>
      <c r="J110" s="40"/>
      <c r="K110" s="40"/>
    </row>
    <row r="111" spans="1:11" ht="15">
      <c r="A111" s="6"/>
      <c r="B111" s="6"/>
      <c r="C111" s="6"/>
      <c r="D111" s="6"/>
      <c r="E111" s="6"/>
      <c r="F111" s="6"/>
      <c r="G111" s="6"/>
      <c r="H111" s="6"/>
      <c r="I111" s="6"/>
      <c r="J111" s="40"/>
      <c r="K111" s="40"/>
    </row>
    <row r="112" spans="1:11" ht="15.75">
      <c r="A112" s="38" t="s">
        <v>116</v>
      </c>
      <c r="B112" s="40"/>
      <c r="C112" s="40"/>
      <c r="D112" s="40"/>
      <c r="E112" s="40"/>
      <c r="F112" s="40"/>
      <c r="G112" s="40"/>
      <c r="H112" s="40"/>
      <c r="I112" s="40"/>
      <c r="J112" s="60"/>
      <c r="K112" s="40"/>
    </row>
    <row r="113" spans="1:11" ht="15">
      <c r="A113" s="40"/>
      <c r="B113" s="40"/>
      <c r="C113" s="40"/>
      <c r="D113" s="40"/>
      <c r="E113" s="40"/>
      <c r="F113" s="40"/>
      <c r="G113" s="40"/>
      <c r="H113" s="40"/>
      <c r="I113" s="40"/>
      <c r="J113" s="61"/>
      <c r="K113" s="40"/>
    </row>
    <row r="114" spans="1:11" ht="15">
      <c r="A114" s="42" t="s">
        <v>117</v>
      </c>
      <c r="B114" s="42" t="s">
        <v>119</v>
      </c>
      <c r="C114" s="40"/>
      <c r="D114" s="40"/>
      <c r="E114" s="40"/>
      <c r="F114" s="40"/>
      <c r="G114" s="40"/>
      <c r="H114" s="40"/>
      <c r="I114" s="40"/>
      <c r="J114" s="6"/>
      <c r="K114" s="40"/>
    </row>
    <row r="115" spans="1:11" ht="12.75">
      <c r="A115" s="42"/>
      <c r="B115" s="42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12.75">
      <c r="A116" s="42"/>
      <c r="B116" s="40" t="s">
        <v>182</v>
      </c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ht="12.75">
      <c r="A117" s="42"/>
      <c r="B117" s="40" t="s">
        <v>183</v>
      </c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ht="12.75">
      <c r="A118" s="42"/>
      <c r="B118" s="40" t="s">
        <v>227</v>
      </c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ht="12.75">
      <c r="A119" s="42"/>
      <c r="B119" s="40" t="s">
        <v>228</v>
      </c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ht="12.75">
      <c r="A120" s="42"/>
      <c r="B120" s="40" t="s">
        <v>229</v>
      </c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ht="12.75">
      <c r="A121" s="42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ht="12.75">
      <c r="A122" s="42" t="s">
        <v>118</v>
      </c>
      <c r="B122" s="42" t="s">
        <v>120</v>
      </c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2.75">
      <c r="A123" s="42"/>
      <c r="B123" s="42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ht="12.75">
      <c r="A124" s="42"/>
      <c r="B124" s="42"/>
      <c r="C124" s="40"/>
      <c r="D124" s="40"/>
      <c r="E124" s="40"/>
      <c r="F124" s="40"/>
      <c r="G124" s="64" t="s">
        <v>184</v>
      </c>
      <c r="H124" s="40"/>
      <c r="I124" s="64" t="s">
        <v>185</v>
      </c>
      <c r="J124" s="40"/>
      <c r="K124" s="40"/>
    </row>
    <row r="125" spans="1:11" ht="12.75">
      <c r="A125" s="42"/>
      <c r="B125" s="42"/>
      <c r="C125" s="40"/>
      <c r="D125" s="40"/>
      <c r="E125" s="40"/>
      <c r="F125" s="40"/>
      <c r="G125" s="64" t="s">
        <v>131</v>
      </c>
      <c r="H125" s="40"/>
      <c r="I125" s="64" t="s">
        <v>131</v>
      </c>
      <c r="J125" s="40"/>
      <c r="K125" s="40"/>
    </row>
    <row r="126" spans="1:11" ht="12.75">
      <c r="A126" s="42"/>
      <c r="B126" s="42"/>
      <c r="C126" s="40"/>
      <c r="D126" s="40"/>
      <c r="E126" s="40"/>
      <c r="F126" s="40"/>
      <c r="G126" s="43" t="s">
        <v>186</v>
      </c>
      <c r="H126" s="40"/>
      <c r="I126" s="43" t="s">
        <v>187</v>
      </c>
      <c r="J126" s="40"/>
      <c r="K126" s="40"/>
    </row>
    <row r="127" spans="1:11" ht="12.75">
      <c r="A127" s="42"/>
      <c r="B127" s="42"/>
      <c r="C127" s="40"/>
      <c r="D127" s="40"/>
      <c r="E127" s="40"/>
      <c r="F127" s="40"/>
      <c r="G127" s="67" t="s">
        <v>44</v>
      </c>
      <c r="H127" s="40"/>
      <c r="I127" s="67" t="s">
        <v>44</v>
      </c>
      <c r="J127" s="40"/>
      <c r="K127" s="40"/>
    </row>
    <row r="128" spans="1:11" ht="12.75">
      <c r="A128" s="42"/>
      <c r="B128" s="42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ht="13.5" thickBot="1">
      <c r="A129" s="42"/>
      <c r="B129" s="40" t="s">
        <v>45</v>
      </c>
      <c r="C129" s="40"/>
      <c r="D129" s="40"/>
      <c r="E129" s="40"/>
      <c r="F129" s="40"/>
      <c r="G129" s="72">
        <v>16182</v>
      </c>
      <c r="H129" s="66"/>
      <c r="I129" s="72">
        <v>17748</v>
      </c>
      <c r="J129" s="40"/>
      <c r="K129" s="40"/>
    </row>
    <row r="130" spans="1:11" ht="13.5" thickTop="1">
      <c r="A130" s="42"/>
      <c r="B130" s="40"/>
      <c r="C130" s="40"/>
      <c r="D130" s="40"/>
      <c r="E130" s="40"/>
      <c r="F130" s="40"/>
      <c r="G130" s="75"/>
      <c r="H130" s="66"/>
      <c r="I130" s="75"/>
      <c r="J130" s="40"/>
      <c r="K130" s="40"/>
    </row>
    <row r="131" spans="1:11" ht="12.75">
      <c r="A131" s="42"/>
      <c r="B131" s="40" t="s">
        <v>230</v>
      </c>
      <c r="C131" s="40"/>
      <c r="D131" s="40"/>
      <c r="E131" s="40"/>
      <c r="F131" s="40"/>
      <c r="G131" s="73"/>
      <c r="H131" s="66"/>
      <c r="I131" s="73"/>
      <c r="J131" s="40"/>
      <c r="K131" s="40"/>
    </row>
    <row r="132" spans="1:11" ht="13.5" thickBot="1">
      <c r="A132" s="42"/>
      <c r="B132" s="40" t="s">
        <v>218</v>
      </c>
      <c r="C132" s="40"/>
      <c r="D132" s="40"/>
      <c r="E132" s="40"/>
      <c r="F132" s="40"/>
      <c r="G132" s="72">
        <v>3330</v>
      </c>
      <c r="H132" s="66"/>
      <c r="I132" s="72">
        <v>1783</v>
      </c>
      <c r="J132" s="40"/>
      <c r="K132" s="40"/>
    </row>
    <row r="133" spans="1:11" ht="13.5" thickTop="1">
      <c r="A133" s="42"/>
      <c r="B133" s="40"/>
      <c r="C133" s="40"/>
      <c r="D133" s="40"/>
      <c r="E133" s="40"/>
      <c r="F133" s="40"/>
      <c r="G133" s="75"/>
      <c r="H133" s="66"/>
      <c r="I133" s="75"/>
      <c r="J133" s="40"/>
      <c r="K133" s="40"/>
    </row>
    <row r="134" spans="1:11" ht="12.75">
      <c r="A134" s="42"/>
      <c r="B134" s="40"/>
      <c r="C134" s="40"/>
      <c r="D134" s="40"/>
      <c r="E134" s="40"/>
      <c r="F134" s="40"/>
      <c r="G134" s="68"/>
      <c r="H134" s="66"/>
      <c r="I134" s="68"/>
      <c r="J134" s="40"/>
      <c r="K134" s="40"/>
    </row>
    <row r="135" spans="1:11" ht="12.75">
      <c r="A135" s="42"/>
      <c r="B135" s="40" t="s">
        <v>188</v>
      </c>
      <c r="C135" s="40"/>
      <c r="D135" s="40"/>
      <c r="E135" s="40"/>
      <c r="F135" s="40"/>
      <c r="G135" s="68"/>
      <c r="H135" s="66"/>
      <c r="I135" s="68"/>
      <c r="J135" s="40"/>
      <c r="K135" s="40"/>
    </row>
    <row r="136" spans="1:11" ht="12.75">
      <c r="A136" s="42"/>
      <c r="B136" s="40" t="s">
        <v>189</v>
      </c>
      <c r="C136" s="40"/>
      <c r="D136" s="40"/>
      <c r="E136" s="40"/>
      <c r="F136" s="40"/>
      <c r="G136" s="68"/>
      <c r="H136" s="66"/>
      <c r="I136" s="68"/>
      <c r="J136" s="40"/>
      <c r="K136" s="40"/>
    </row>
    <row r="137" spans="1:11" ht="12.75">
      <c r="A137" s="42"/>
      <c r="B137" s="40" t="s">
        <v>231</v>
      </c>
      <c r="C137" s="40"/>
      <c r="D137" s="40"/>
      <c r="E137" s="40"/>
      <c r="F137" s="40"/>
      <c r="G137" s="68"/>
      <c r="H137" s="66"/>
      <c r="I137" s="68"/>
      <c r="J137" s="40"/>
      <c r="K137" s="40"/>
    </row>
    <row r="138" spans="1:11" ht="12.75">
      <c r="A138" s="42"/>
      <c r="B138" s="40" t="s">
        <v>219</v>
      </c>
      <c r="C138" s="40"/>
      <c r="D138" s="40"/>
      <c r="E138" s="40"/>
      <c r="F138" s="40"/>
      <c r="G138" s="68"/>
      <c r="H138" s="66"/>
      <c r="I138" s="68"/>
      <c r="J138" s="40"/>
      <c r="K138" s="40"/>
    </row>
    <row r="139" spans="1:11" ht="12.75">
      <c r="A139" s="42"/>
      <c r="B139" s="42"/>
      <c r="C139" s="40"/>
      <c r="D139" s="40"/>
      <c r="E139" s="40"/>
      <c r="F139" s="40"/>
      <c r="G139" s="66"/>
      <c r="H139" s="66"/>
      <c r="I139" s="66"/>
      <c r="J139" s="40"/>
      <c r="K139" s="40"/>
    </row>
    <row r="140" spans="1:11" ht="12.75">
      <c r="A140" s="42" t="s">
        <v>121</v>
      </c>
      <c r="B140" s="42" t="s">
        <v>122</v>
      </c>
      <c r="C140" s="40"/>
      <c r="D140" s="40"/>
      <c r="E140" s="40"/>
      <c r="F140" s="40"/>
      <c r="G140" s="66"/>
      <c r="H140" s="66"/>
      <c r="I140" s="66"/>
      <c r="J140" s="40"/>
      <c r="K140" s="40"/>
    </row>
    <row r="141" spans="1:11" ht="12.75">
      <c r="A141" s="40"/>
      <c r="B141" s="40"/>
      <c r="C141" s="40"/>
      <c r="D141" s="40"/>
      <c r="E141" s="40"/>
      <c r="F141" s="40"/>
      <c r="G141" s="66"/>
      <c r="H141" s="66"/>
      <c r="I141" s="66"/>
      <c r="J141" s="40"/>
      <c r="K141" s="40"/>
    </row>
    <row r="142" spans="1:11" ht="12.75">
      <c r="A142" s="40"/>
      <c r="B142" s="40" t="s">
        <v>278</v>
      </c>
      <c r="C142" s="40"/>
      <c r="D142" s="40"/>
      <c r="E142" s="40"/>
      <c r="F142" s="40"/>
      <c r="G142" s="66"/>
      <c r="H142" s="66"/>
      <c r="I142" s="66"/>
      <c r="J142" s="40"/>
      <c r="K142" s="40"/>
    </row>
    <row r="143" spans="1:11" ht="12.75">
      <c r="A143" s="40"/>
      <c r="B143" s="40" t="s">
        <v>123</v>
      </c>
      <c r="C143" s="40"/>
      <c r="D143" s="40"/>
      <c r="E143" s="40"/>
      <c r="F143" s="40"/>
      <c r="G143" s="66"/>
      <c r="H143" s="66"/>
      <c r="I143" s="66"/>
      <c r="J143" s="40"/>
      <c r="K143" s="40"/>
    </row>
    <row r="144" spans="1:11" ht="7.5" customHeight="1">
      <c r="A144" s="40"/>
      <c r="B144" s="40"/>
      <c r="C144" s="40"/>
      <c r="D144" s="40"/>
      <c r="E144" s="40"/>
      <c r="F144" s="40"/>
      <c r="G144" s="66"/>
      <c r="H144" s="66"/>
      <c r="I144" s="66"/>
      <c r="J144" s="40"/>
      <c r="K144" s="40"/>
    </row>
    <row r="145" spans="1:11" ht="12.75">
      <c r="A145" s="42" t="s">
        <v>124</v>
      </c>
      <c r="B145" s="42" t="s">
        <v>125</v>
      </c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ht="12.75">
      <c r="A147" s="40"/>
      <c r="B147" s="40" t="s">
        <v>126</v>
      </c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ht="7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 ht="15.75">
      <c r="A161" s="86" t="s">
        <v>30</v>
      </c>
      <c r="B161" s="86"/>
      <c r="C161" s="86"/>
      <c r="D161" s="86"/>
      <c r="E161" s="86"/>
      <c r="F161" s="86"/>
      <c r="G161" s="86"/>
      <c r="H161" s="86"/>
      <c r="I161" s="86"/>
      <c r="J161" s="40"/>
      <c r="K161" s="40"/>
    </row>
    <row r="162" spans="1:11" ht="15">
      <c r="A162" s="87" t="s">
        <v>31</v>
      </c>
      <c r="B162" s="87"/>
      <c r="C162" s="87"/>
      <c r="D162" s="87"/>
      <c r="E162" s="87"/>
      <c r="F162" s="87"/>
      <c r="G162" s="87"/>
      <c r="H162" s="87"/>
      <c r="I162" s="87"/>
      <c r="J162" s="40"/>
      <c r="K162" s="40"/>
    </row>
    <row r="163" spans="1:1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 ht="12.75">
      <c r="A164" s="38" t="s">
        <v>116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 ht="12.75">
      <c r="A165" s="38"/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 ht="12.75">
      <c r="A166" s="42" t="s">
        <v>127</v>
      </c>
      <c r="B166" s="42" t="s">
        <v>20</v>
      </c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ht="7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ht="12.75">
      <c r="A168" s="40"/>
      <c r="B168" s="40" t="s">
        <v>128</v>
      </c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ht="7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ht="12.75">
      <c r="A170" s="40"/>
      <c r="B170" s="40"/>
      <c r="C170" s="40"/>
      <c r="D170" s="40"/>
      <c r="E170" s="40"/>
      <c r="F170" s="40"/>
      <c r="G170" s="93" t="s">
        <v>129</v>
      </c>
      <c r="H170" s="93"/>
      <c r="I170" s="93"/>
      <c r="J170" s="40"/>
      <c r="K170" s="40"/>
    </row>
    <row r="171" spans="1:11" ht="12.75">
      <c r="A171" s="40"/>
      <c r="B171" s="40"/>
      <c r="C171" s="40"/>
      <c r="D171" s="40"/>
      <c r="E171" s="40"/>
      <c r="F171" s="40"/>
      <c r="G171" s="43" t="s">
        <v>130</v>
      </c>
      <c r="H171" s="43"/>
      <c r="I171" s="43" t="s">
        <v>132</v>
      </c>
      <c r="J171" s="40"/>
      <c r="K171" s="40"/>
    </row>
    <row r="172" spans="1:11" ht="12.75">
      <c r="A172" s="40"/>
      <c r="B172" s="40"/>
      <c r="C172" s="40"/>
      <c r="D172" s="40"/>
      <c r="E172" s="40"/>
      <c r="F172" s="40"/>
      <c r="G172" s="43" t="s">
        <v>131</v>
      </c>
      <c r="H172" s="43"/>
      <c r="I172" s="43" t="s">
        <v>131</v>
      </c>
      <c r="J172" s="40"/>
      <c r="K172" s="40"/>
    </row>
    <row r="173" spans="1:11" ht="12.75">
      <c r="A173" s="40"/>
      <c r="B173" s="40"/>
      <c r="C173" s="40"/>
      <c r="D173" s="40"/>
      <c r="E173" s="40"/>
      <c r="F173" s="40"/>
      <c r="G173" s="43" t="s">
        <v>133</v>
      </c>
      <c r="H173" s="43"/>
      <c r="I173" s="43" t="s">
        <v>133</v>
      </c>
      <c r="J173" s="40"/>
      <c r="K173" s="40"/>
    </row>
    <row r="174" spans="1:11" ht="12.75">
      <c r="A174" s="40"/>
      <c r="B174" s="40"/>
      <c r="C174" s="40"/>
      <c r="D174" s="40"/>
      <c r="E174" s="40"/>
      <c r="F174" s="40"/>
      <c r="G174" s="67" t="s">
        <v>44</v>
      </c>
      <c r="H174" s="40"/>
      <c r="I174" s="67" t="s">
        <v>44</v>
      </c>
      <c r="J174" s="40"/>
      <c r="K174" s="40"/>
    </row>
    <row r="175" spans="1:1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ht="12.75">
      <c r="A176" s="40"/>
      <c r="B176" s="40" t="s">
        <v>134</v>
      </c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 ht="12.75">
      <c r="A177" s="40"/>
      <c r="B177" s="44" t="s">
        <v>135</v>
      </c>
      <c r="C177" s="40"/>
      <c r="D177" s="40"/>
      <c r="E177" s="40"/>
      <c r="F177" s="40"/>
      <c r="G177" s="70">
        <v>724</v>
      </c>
      <c r="H177" s="40"/>
      <c r="I177" s="70">
        <v>724</v>
      </c>
      <c r="J177" s="40"/>
      <c r="K177" s="40"/>
    </row>
    <row r="178" spans="1:11" ht="12.75">
      <c r="A178" s="40"/>
      <c r="B178" s="44" t="s">
        <v>136</v>
      </c>
      <c r="C178" s="40"/>
      <c r="D178" s="40"/>
      <c r="E178" s="40"/>
      <c r="F178" s="40"/>
      <c r="G178" s="69">
        <v>0</v>
      </c>
      <c r="H178" s="40"/>
      <c r="I178" s="69">
        <v>0</v>
      </c>
      <c r="J178" s="40"/>
      <c r="K178" s="40"/>
    </row>
    <row r="179" spans="1:11" ht="12.75">
      <c r="A179" s="40"/>
      <c r="B179" s="40" t="s">
        <v>137</v>
      </c>
      <c r="C179" s="40"/>
      <c r="D179" s="40"/>
      <c r="E179" s="40"/>
      <c r="F179" s="40"/>
      <c r="G179" s="70">
        <v>345</v>
      </c>
      <c r="H179" s="40"/>
      <c r="I179" s="70">
        <v>345</v>
      </c>
      <c r="J179" s="40"/>
      <c r="K179" s="40"/>
    </row>
    <row r="180" spans="1:11" ht="13.5" thickBot="1">
      <c r="A180" s="40"/>
      <c r="B180" s="40"/>
      <c r="C180" s="40"/>
      <c r="D180" s="40"/>
      <c r="E180" s="40"/>
      <c r="F180" s="40"/>
      <c r="G180" s="71">
        <f>SUM(G177:G179)</f>
        <v>1069</v>
      </c>
      <c r="H180" s="40"/>
      <c r="I180" s="71">
        <f>SUM(I177:I179)</f>
        <v>1069</v>
      </c>
      <c r="J180" s="40"/>
      <c r="K180" s="40"/>
    </row>
    <row r="181" spans="1:11" ht="13.5" thickTop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ht="12.75">
      <c r="A182" s="40"/>
      <c r="B182" s="40" t="s">
        <v>190</v>
      </c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 ht="12.75">
      <c r="A183" s="40"/>
      <c r="B183" s="40" t="s">
        <v>191</v>
      </c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ht="12.75">
      <c r="A185" s="42" t="s">
        <v>138</v>
      </c>
      <c r="B185" s="42" t="s">
        <v>139</v>
      </c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ht="7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 ht="12.75">
      <c r="A187" s="40"/>
      <c r="B187" s="40" t="s">
        <v>211</v>
      </c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 ht="12.75">
      <c r="A189" s="42" t="s">
        <v>140</v>
      </c>
      <c r="B189" s="42" t="s">
        <v>141</v>
      </c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 ht="7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ht="12.75">
      <c r="A191" s="40"/>
      <c r="B191" s="40" t="s">
        <v>142</v>
      </c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 ht="12.75">
      <c r="A192" s="40"/>
      <c r="B192" s="40" t="s">
        <v>192</v>
      </c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 ht="7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ht="12.75">
      <c r="A194" s="42" t="s">
        <v>143</v>
      </c>
      <c r="B194" s="42" t="s">
        <v>144</v>
      </c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 ht="7.5" customHeight="1">
      <c r="A195" s="42"/>
      <c r="B195" s="42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 ht="12.75">
      <c r="A196" s="40"/>
      <c r="B196" s="40" t="s">
        <v>145</v>
      </c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 ht="12.75">
      <c r="A197" s="40"/>
      <c r="B197" s="40" t="s">
        <v>146</v>
      </c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ht="7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 ht="12.75">
      <c r="A199" s="40"/>
      <c r="B199" s="40" t="s">
        <v>147</v>
      </c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ht="12.75">
      <c r="A200" s="40"/>
      <c r="B200" s="40" t="s">
        <v>148</v>
      </c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1:11" ht="12.75">
      <c r="A201" s="40"/>
      <c r="B201" s="40" t="s">
        <v>149</v>
      </c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ht="12.75">
      <c r="A202" s="40"/>
      <c r="B202" s="40" t="s">
        <v>150</v>
      </c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ht="7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ht="12.75">
      <c r="A204" s="40"/>
      <c r="B204" s="40" t="s">
        <v>232</v>
      </c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1:11" ht="12.75">
      <c r="A205" s="40"/>
      <c r="B205" s="40" t="s">
        <v>220</v>
      </c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1:11" ht="12.75">
      <c r="A206" s="40"/>
      <c r="B206" s="40" t="s">
        <v>221</v>
      </c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1:11" ht="12.75">
      <c r="A208" s="42" t="s">
        <v>151</v>
      </c>
      <c r="B208" s="42" t="s">
        <v>153</v>
      </c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ht="7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ht="12.75">
      <c r="A210" s="40"/>
      <c r="B210" s="40" t="s">
        <v>154</v>
      </c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1:11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42" t="s">
        <v>152</v>
      </c>
      <c r="B212" s="42" t="s">
        <v>156</v>
      </c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1:11" ht="7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1:11" ht="12.75">
      <c r="A214" s="40"/>
      <c r="B214" s="40" t="s">
        <v>212</v>
      </c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ht="15.75">
      <c r="A215" s="86" t="s">
        <v>30</v>
      </c>
      <c r="B215" s="86"/>
      <c r="C215" s="86"/>
      <c r="D215" s="86"/>
      <c r="E215" s="86"/>
      <c r="F215" s="86"/>
      <c r="G215" s="86"/>
      <c r="H215" s="86"/>
      <c r="I215" s="86"/>
      <c r="J215" s="40"/>
      <c r="K215" s="40"/>
    </row>
    <row r="216" spans="1:11" ht="15">
      <c r="A216" s="87" t="s">
        <v>31</v>
      </c>
      <c r="B216" s="87"/>
      <c r="C216" s="87"/>
      <c r="D216" s="87"/>
      <c r="E216" s="87"/>
      <c r="F216" s="87"/>
      <c r="G216" s="87"/>
      <c r="H216" s="87"/>
      <c r="I216" s="87"/>
      <c r="J216" s="40"/>
      <c r="K216" s="40"/>
    </row>
    <row r="217" spans="1:11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1:11" ht="12.75">
      <c r="A218" s="38" t="s">
        <v>116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ht="12.75">
      <c r="A220" s="42" t="s">
        <v>155</v>
      </c>
      <c r="B220" s="42" t="s">
        <v>158</v>
      </c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ht="7.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ht="12.75">
      <c r="A222" s="40"/>
      <c r="B222" s="40" t="s">
        <v>159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ht="12.75">
      <c r="A223" s="40"/>
      <c r="B223" s="40" t="s">
        <v>160</v>
      </c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ht="12.75">
      <c r="A224" s="40"/>
      <c r="B224" s="40" t="s">
        <v>161</v>
      </c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ht="12.75">
      <c r="A225" s="40"/>
      <c r="B225" s="40" t="s">
        <v>162</v>
      </c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ht="12.75">
      <c r="A226" s="40"/>
      <c r="B226" s="40" t="s">
        <v>163</v>
      </c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ht="12.75">
      <c r="A228" s="40"/>
      <c r="B228" s="40" t="s">
        <v>213</v>
      </c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ht="12.75">
      <c r="A229" s="40"/>
      <c r="B229" s="40" t="s">
        <v>164</v>
      </c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ht="12.75">
      <c r="A231" s="42" t="s">
        <v>157</v>
      </c>
      <c r="B231" s="42" t="s">
        <v>166</v>
      </c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ht="7.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ht="12.75">
      <c r="A233" s="40"/>
      <c r="B233" s="40" t="s">
        <v>167</v>
      </c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ht="12.75">
      <c r="A235" s="42" t="s">
        <v>165</v>
      </c>
      <c r="B235" s="42" t="s">
        <v>168</v>
      </c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ht="7.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1:11" ht="12.75">
      <c r="A237" s="40"/>
      <c r="B237" s="40" t="s">
        <v>169</v>
      </c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1:11" ht="12.75">
      <c r="A238" s="40"/>
      <c r="B238" s="40" t="s">
        <v>222</v>
      </c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1:11" ht="12.75">
      <c r="A239" s="40"/>
      <c r="B239" s="40" t="s">
        <v>223</v>
      </c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1:11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1:11" ht="12.75">
      <c r="A241" s="40" t="s">
        <v>170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1:11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1:11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1:11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1:11" ht="12.75">
      <c r="A245" s="40" t="s">
        <v>171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1:11" ht="12.75">
      <c r="A246" s="40" t="s">
        <v>172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1:11" ht="12.75">
      <c r="A247" s="40" t="s">
        <v>173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1:11" ht="12.75">
      <c r="A248" s="40" t="s">
        <v>174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1:11" ht="12.75">
      <c r="A249" s="40" t="s">
        <v>279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1:11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1:11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1:11" ht="12.75">
      <c r="A252" s="40" t="s">
        <v>175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1:11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1:1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1:11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1:11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1:11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1:11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1:11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1:11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1:11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1:11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</row>
    <row r="263" spans="1:11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</row>
    <row r="264" spans="1:1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</row>
    <row r="265" spans="1:11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</row>
    <row r="266" spans="1:11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</row>
    <row r="267" spans="1:11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</row>
    <row r="268" spans="1:11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</row>
    <row r="269" spans="1:11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</row>
    <row r="270" spans="1:11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</row>
    <row r="271" spans="1:11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</row>
    <row r="272" spans="1:11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</row>
    <row r="273" spans="1:11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</row>
    <row r="274" spans="1:11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</row>
    <row r="275" spans="1:11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</row>
    <row r="276" spans="1:11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</row>
    <row r="277" spans="1:11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</row>
    <row r="278" spans="1:11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</row>
    <row r="279" spans="1:11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</row>
    <row r="280" spans="1:11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</row>
    <row r="281" spans="1:11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</row>
    <row r="282" spans="1:1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</row>
    <row r="283" spans="1:11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</row>
    <row r="284" spans="1:11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</row>
    <row r="285" spans="1:11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</row>
    <row r="286" spans="1:11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</row>
    <row r="287" spans="1:11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</row>
    <row r="288" spans="1:11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</row>
    <row r="289" spans="1:11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</row>
    <row r="290" spans="1:11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</row>
    <row r="291" spans="1:11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</row>
    <row r="292" spans="1:11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</row>
    <row r="293" spans="1:11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</row>
    <row r="294" spans="1:11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</row>
    <row r="295" spans="1:11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</row>
    <row r="296" spans="1:11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</row>
    <row r="297" spans="1:11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</row>
    <row r="298" spans="1:1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</row>
    <row r="299" spans="1:11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</row>
    <row r="300" spans="1:11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</row>
    <row r="301" spans="1:11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</row>
    <row r="302" spans="1:11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</row>
    <row r="303" spans="1:11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</row>
    <row r="304" spans="1:11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</row>
    <row r="305" spans="1:11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</row>
    <row r="306" spans="1:11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</row>
    <row r="307" spans="1:11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</row>
    <row r="308" spans="1:11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</row>
    <row r="309" spans="1:11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</row>
    <row r="310" spans="1:11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</row>
    <row r="311" spans="1:11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</row>
    <row r="312" spans="1:11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</row>
    <row r="313" spans="1:11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</row>
    <row r="314" spans="1:11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</row>
    <row r="315" spans="1:11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</row>
    <row r="316" spans="1:11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</row>
    <row r="317" spans="1:11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</row>
    <row r="318" spans="1:11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</row>
    <row r="319" spans="1:11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</row>
    <row r="320" spans="1:11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</row>
    <row r="321" spans="1:11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</row>
    <row r="322" spans="1:11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</row>
    <row r="323" spans="1:11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</row>
    <row r="324" spans="1:11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</row>
    <row r="325" spans="1:11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</row>
    <row r="326" spans="1:11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</row>
    <row r="327" spans="1:11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</row>
    <row r="328" spans="1:11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</row>
    <row r="329" spans="1:11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</row>
    <row r="330" spans="1:11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</row>
    <row r="331" spans="1:11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</row>
    <row r="332" spans="1:11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</row>
    <row r="333" spans="1:11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</row>
    <row r="334" spans="1:11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</row>
    <row r="335" spans="1:11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</row>
    <row r="336" spans="1:1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</row>
    <row r="337" spans="1:11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</row>
    <row r="338" spans="1:11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</row>
    <row r="339" spans="1:11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</row>
    <row r="340" spans="1:11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</row>
    <row r="341" spans="1:11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</row>
    <row r="342" spans="1:11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</row>
    <row r="343" spans="1:11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</row>
    <row r="344" spans="1:11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</row>
    <row r="345" spans="1:11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</row>
    <row r="346" spans="1:11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</row>
    <row r="347" spans="1:11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</row>
    <row r="348" spans="1:11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</row>
    <row r="349" spans="1:11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</row>
    <row r="350" spans="1:11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</row>
    <row r="351" spans="1:11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</row>
    <row r="352" spans="1:11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</row>
    <row r="353" spans="1:11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</row>
    <row r="354" spans="1:11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</row>
    <row r="355" spans="1:11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</row>
    <row r="356" spans="1:11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</row>
    <row r="357" spans="1:11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</row>
    <row r="358" spans="1:11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</row>
    <row r="359" spans="1:11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</row>
    <row r="360" spans="1:11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</row>
    <row r="361" spans="1:11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</row>
    <row r="362" spans="1:11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</row>
    <row r="363" spans="1:11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</row>
    <row r="364" spans="1:11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</row>
    <row r="365" spans="1:11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</row>
    <row r="366" spans="1:11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</row>
    <row r="367" spans="1:11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</row>
    <row r="368" spans="1:11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</row>
    <row r="369" spans="1:11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</row>
    <row r="370" spans="1:11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</row>
    <row r="371" spans="1:11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</row>
    <row r="372" spans="1:11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</row>
    <row r="373" spans="1:11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</row>
    <row r="374" spans="1:11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</row>
    <row r="375" spans="1:11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</row>
    <row r="376" spans="1:11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</row>
    <row r="377" spans="1:11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</row>
    <row r="378" spans="1:11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</row>
    <row r="379" spans="1:11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</row>
    <row r="380" spans="1:11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</row>
    <row r="381" spans="1:11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</row>
    <row r="382" spans="1:11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</row>
    <row r="383" spans="1:11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</row>
    <row r="384" spans="1:11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</row>
    <row r="385" spans="1:11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</row>
    <row r="386" spans="1:11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</row>
    <row r="387" spans="1:11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</row>
    <row r="388" spans="1:11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</row>
    <row r="389" spans="1:11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</row>
    <row r="390" spans="1:11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</row>
    <row r="391" spans="1:11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</row>
    <row r="392" spans="1:11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</row>
    <row r="393" spans="1:11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</row>
    <row r="394" spans="1:11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</row>
    <row r="395" spans="1:11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</row>
    <row r="396" spans="1:11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</row>
    <row r="397" spans="1:11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</row>
    <row r="398" spans="1:11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</row>
    <row r="399" spans="1:11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</row>
    <row r="400" spans="1:11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</row>
    <row r="401" spans="1:11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</row>
    <row r="402" spans="1:11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</row>
    <row r="403" spans="1:11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</row>
    <row r="404" spans="1:11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</row>
    <row r="405" spans="1:11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</row>
    <row r="406" spans="1:11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</row>
    <row r="407" spans="1:11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</row>
    <row r="408" spans="1:11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</row>
    <row r="409" spans="1:11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</row>
    <row r="410" spans="1:11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</row>
    <row r="411" spans="1:11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</row>
    <row r="412" spans="1:11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</row>
    <row r="413" spans="1:11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</row>
    <row r="414" spans="1:11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</row>
    <row r="415" spans="1:11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</row>
    <row r="416" spans="1:11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</row>
    <row r="417" spans="1:11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</row>
    <row r="418" spans="1:11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</row>
    <row r="419" spans="1:11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</row>
    <row r="420" spans="1:11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</row>
    <row r="421" spans="1:11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</row>
    <row r="422" spans="1:11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</row>
    <row r="423" spans="1:11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</row>
    <row r="424" spans="1:11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</row>
    <row r="425" spans="1:11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</row>
    <row r="426" spans="1:11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</row>
    <row r="427" spans="1:11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</row>
    <row r="428" spans="1:11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</row>
    <row r="429" spans="1:11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</row>
    <row r="430" spans="1:11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</row>
    <row r="431" spans="1:11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</row>
    <row r="432" spans="1:11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</row>
    <row r="433" spans="1:11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</row>
    <row r="434" spans="1:11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</row>
    <row r="435" spans="1:11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</row>
    <row r="436" spans="1:11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</row>
    <row r="437" spans="1:11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</row>
    <row r="438" spans="1:11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</row>
    <row r="439" spans="1:11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</row>
    <row r="440" spans="1:11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</row>
    <row r="441" spans="1:11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</row>
    <row r="442" spans="1:11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</row>
    <row r="443" spans="1:11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</row>
    <row r="444" spans="1:11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</row>
    <row r="445" spans="1:11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</row>
    <row r="446" spans="1:11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</row>
    <row r="447" spans="1:11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</row>
    <row r="448" spans="1:11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</row>
    <row r="449" spans="1:11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</row>
    <row r="450" spans="1:11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</row>
    <row r="451" spans="1:11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</row>
    <row r="452" spans="1:11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</row>
    <row r="453" spans="1:11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</row>
    <row r="454" spans="1:11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</row>
    <row r="455" spans="1:11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</row>
    <row r="456" spans="1:11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</row>
    <row r="457" spans="1:11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</row>
    <row r="458" spans="1:11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</row>
    <row r="459" spans="1:11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</row>
    <row r="460" spans="1:11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</row>
    <row r="461" spans="1:11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</row>
    <row r="462" spans="1:11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</row>
    <row r="463" spans="1:11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</row>
    <row r="464" spans="1:11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</row>
    <row r="465" spans="1:11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</row>
    <row r="466" spans="1:11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</row>
    <row r="467" spans="1:11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</row>
    <row r="468" spans="1:11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</row>
    <row r="469" spans="1:11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</row>
    <row r="470" spans="1:11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</row>
    <row r="471" spans="1:11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</row>
    <row r="472" spans="1:11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</row>
    <row r="473" spans="1:11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</row>
    <row r="474" spans="1:11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</row>
    <row r="475" spans="1:11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</row>
    <row r="476" spans="1:11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</row>
    <row r="477" spans="1:11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</row>
    <row r="478" spans="1:11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</row>
    <row r="479" spans="1:11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</row>
    <row r="480" spans="1:11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</row>
    <row r="481" spans="1:11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</row>
    <row r="482" spans="1:11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</row>
    <row r="483" spans="1:11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</row>
    <row r="484" spans="1:11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</row>
    <row r="485" spans="1:11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</row>
    <row r="486" spans="1:11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</row>
    <row r="487" spans="1:11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</row>
    <row r="488" spans="1:11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</row>
    <row r="489" spans="1:11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</row>
    <row r="490" spans="1:11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</row>
    <row r="491" spans="1:11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</row>
    <row r="492" spans="1:11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</row>
    <row r="493" spans="1:11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</row>
    <row r="494" spans="1:11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</row>
    <row r="495" spans="1:11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</row>
    <row r="496" spans="1:11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</row>
    <row r="497" spans="1:11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</row>
    <row r="498" spans="1:11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</row>
    <row r="499" spans="1:11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</row>
    <row r="500" spans="1:11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</row>
    <row r="501" spans="1:11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</row>
    <row r="502" spans="1:11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</row>
    <row r="503" spans="1:11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</row>
    <row r="504" spans="1:11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</row>
    <row r="505" spans="1:11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</row>
    <row r="506" spans="1:11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</row>
    <row r="507" spans="1:11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</row>
    <row r="508" spans="1:11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</row>
    <row r="509" spans="1:11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</row>
    <row r="510" spans="1:11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</row>
    <row r="511" spans="1:11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</row>
    <row r="512" spans="1:11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</row>
    <row r="513" spans="1:11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</row>
    <row r="514" spans="1:11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</row>
    <row r="515" spans="1:11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</row>
    <row r="516" spans="1:11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</row>
    <row r="517" spans="1:11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</row>
    <row r="518" spans="1:11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</row>
    <row r="519" spans="1:11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</row>
    <row r="520" spans="1:11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</row>
    <row r="521" spans="1:11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</row>
    <row r="522" spans="1:11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</row>
    <row r="523" spans="1:11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</row>
    <row r="524" spans="1:11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</row>
    <row r="525" spans="1:11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</row>
    <row r="526" spans="1:11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</row>
    <row r="527" spans="1:11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</row>
    <row r="528" spans="1:11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</row>
    <row r="529" spans="1:11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</row>
    <row r="530" spans="1:11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</row>
    <row r="531" spans="1:11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</row>
    <row r="532" spans="1:11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</row>
    <row r="533" spans="1:11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</row>
    <row r="534" spans="1:11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</row>
    <row r="535" spans="1:11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</row>
    <row r="536" spans="1:11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</row>
    <row r="537" spans="1:11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</row>
    <row r="538" spans="1:11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</row>
    <row r="539" spans="1:11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</row>
    <row r="540" spans="1:11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</row>
    <row r="541" spans="1:11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</row>
    <row r="542" spans="1:11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</row>
    <row r="543" spans="1:11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</row>
    <row r="544" spans="1:11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</row>
    <row r="545" spans="1:11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</row>
    <row r="546" spans="1:11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</row>
    <row r="547" spans="1:11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</row>
    <row r="548" spans="1:11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</row>
    <row r="549" spans="1:11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</row>
    <row r="550" spans="1:11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</row>
    <row r="551" spans="1:11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</row>
    <row r="552" spans="1:11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</row>
    <row r="553" spans="1:11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</row>
    <row r="554" spans="1:11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</row>
    <row r="555" spans="1:11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</row>
    <row r="556" spans="1:11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</row>
    <row r="557" spans="1:11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</row>
    <row r="558" spans="1:11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</row>
    <row r="559" spans="1:11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</row>
    <row r="560" spans="1:11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</row>
    <row r="561" spans="1:11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</row>
    <row r="562" spans="1:11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</row>
    <row r="563" spans="1:11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</row>
    <row r="564" spans="1:11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</row>
    <row r="565" spans="1:11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</row>
    <row r="566" spans="1:11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</row>
    <row r="567" spans="1:11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</row>
    <row r="568" spans="1:11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</row>
    <row r="569" spans="1:11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</row>
    <row r="570" spans="1:11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</row>
    <row r="571" spans="1:11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</row>
    <row r="572" spans="1:11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</row>
    <row r="573" spans="1:11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</row>
    <row r="574" spans="1:11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</row>
    <row r="575" spans="1:11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</row>
    <row r="576" spans="1:11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</row>
    <row r="577" spans="1:11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</row>
    <row r="578" spans="1:11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</row>
    <row r="579" spans="1:11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</row>
    <row r="580" spans="1:11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</row>
    <row r="581" spans="1:11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</row>
    <row r="582" spans="1:11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</row>
    <row r="583" spans="1:11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</row>
    <row r="584" spans="1:11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</row>
    <row r="585" spans="1:11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</row>
    <row r="586" spans="1:11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</row>
    <row r="587" spans="1:11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</row>
    <row r="588" spans="1:11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</row>
    <row r="589" spans="1:11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</row>
    <row r="590" spans="1:11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</row>
    <row r="591" spans="1:11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</row>
    <row r="592" spans="1:11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</row>
    <row r="593" spans="1:11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</row>
    <row r="594" spans="1:11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</row>
    <row r="595" spans="1:11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</row>
    <row r="596" spans="1:11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</row>
    <row r="597" spans="1:11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</row>
    <row r="598" spans="1:11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</row>
    <row r="599" spans="1:11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</row>
    <row r="600" spans="1:11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</row>
    <row r="601" spans="1:11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</row>
    <row r="602" spans="1:11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</row>
    <row r="603" spans="1:11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</row>
    <row r="604" spans="1:11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</row>
    <row r="605" spans="1:11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</row>
    <row r="606" spans="1:11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</row>
    <row r="607" spans="1:11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</row>
    <row r="608" spans="1:11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</row>
    <row r="609" spans="1:11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</row>
    <row r="610" spans="1:11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</row>
    <row r="611" spans="1:11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</row>
    <row r="612" spans="1:11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</row>
    <row r="613" spans="1:11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</row>
    <row r="614" spans="1:11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</row>
    <row r="615" spans="1:11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</row>
    <row r="616" spans="1:11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</row>
    <row r="617" spans="1:11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</row>
    <row r="618" spans="1:11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</row>
    <row r="619" spans="1:11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</row>
    <row r="620" spans="1:11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</row>
    <row r="621" spans="1:11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</row>
    <row r="622" spans="1:11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</row>
    <row r="623" spans="1:11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</row>
    <row r="624" spans="1:11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</row>
    <row r="625" spans="1:11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</row>
    <row r="626" spans="1:11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</row>
    <row r="627" spans="1:11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</row>
    <row r="628" spans="1:11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</row>
    <row r="629" spans="1:11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</row>
    <row r="630" spans="1:11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</row>
    <row r="631" spans="1:11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</row>
    <row r="632" spans="1:11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</row>
    <row r="633" spans="1:11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</row>
    <row r="634" spans="1:11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</row>
    <row r="635" spans="1:11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</row>
    <row r="636" spans="1:11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</row>
    <row r="637" spans="1:11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</row>
    <row r="638" spans="1:11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</row>
    <row r="639" spans="1:11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</row>
    <row r="640" spans="1:11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</row>
    <row r="641" spans="1:11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</row>
    <row r="642" spans="1:11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</row>
    <row r="643" spans="1:11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</row>
    <row r="644" spans="1:11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</row>
    <row r="645" spans="1:11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</row>
    <row r="646" spans="1:11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</row>
    <row r="647" spans="1:11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</row>
    <row r="648" spans="1:11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</row>
    <row r="649" spans="1:11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</row>
    <row r="650" spans="1:11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</row>
    <row r="651" spans="1:11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</row>
    <row r="652" spans="1:11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</row>
    <row r="653" spans="1:11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</row>
    <row r="654" spans="1:11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</row>
    <row r="655" spans="1:11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</row>
    <row r="656" spans="1:11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</row>
    <row r="657" spans="1:11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</row>
    <row r="658" spans="1:11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</row>
    <row r="659" spans="1:11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</row>
    <row r="660" spans="1:11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</row>
    <row r="661" spans="1:11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</row>
    <row r="662" spans="1:11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</row>
    <row r="663" spans="1:11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</row>
    <row r="664" spans="1:11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</row>
    <row r="665" spans="1:11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</row>
    <row r="666" spans="1:11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</row>
    <row r="667" spans="1:11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</row>
    <row r="668" spans="1:11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</row>
    <row r="669" spans="1:11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</row>
    <row r="670" spans="1:11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</row>
    <row r="671" spans="1:11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</row>
    <row r="672" spans="1:11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</row>
    <row r="673" spans="1:11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</row>
    <row r="674" spans="1:11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</row>
    <row r="675" spans="1:11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</row>
    <row r="676" spans="1:11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</row>
    <row r="677" spans="1:11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</row>
    <row r="678" spans="1:11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</row>
    <row r="679" spans="1:11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</row>
    <row r="680" spans="1:11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</row>
    <row r="681" spans="1:11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</row>
    <row r="682" spans="1:11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</row>
    <row r="683" spans="1:11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</row>
    <row r="684" spans="1:11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</row>
    <row r="685" spans="1:11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</row>
    <row r="686" spans="1:11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</row>
    <row r="687" spans="1:11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</row>
    <row r="688" spans="1:11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</row>
    <row r="689" spans="1:11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</row>
    <row r="690" spans="1:11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</row>
    <row r="691" spans="1:11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</row>
    <row r="692" spans="1:11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</row>
    <row r="693" spans="1:11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</row>
    <row r="694" spans="1:11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</row>
    <row r="695" spans="1:11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</row>
    <row r="696" spans="1:11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</row>
    <row r="697" spans="1:11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</row>
    <row r="698" spans="1:11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</row>
    <row r="699" spans="1:11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</row>
    <row r="700" spans="1:11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</row>
    <row r="701" spans="1:11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</row>
    <row r="702" spans="1:11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</row>
    <row r="703" spans="1:11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</row>
    <row r="704" spans="1:11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</row>
    <row r="705" spans="1:11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</row>
    <row r="706" spans="1:11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</row>
    <row r="707" spans="1:11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</row>
    <row r="708" spans="1:11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</row>
    <row r="709" spans="1:11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</row>
    <row r="710" spans="1:11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</row>
    <row r="711" spans="1:11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</row>
    <row r="712" spans="1:11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</row>
    <row r="713" spans="1:11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</row>
    <row r="714" spans="1:11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</row>
    <row r="715" spans="1:11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</row>
    <row r="716" spans="1:11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</row>
    <row r="717" spans="1:11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</row>
    <row r="718" spans="1:11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</row>
    <row r="719" spans="1:11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</row>
    <row r="720" spans="1:11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</row>
    <row r="721" spans="1:11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</row>
    <row r="722" spans="1:11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</row>
    <row r="723" spans="1:11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</row>
    <row r="724" spans="1:11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</row>
    <row r="725" spans="1:11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</row>
    <row r="726" spans="1:11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</row>
    <row r="727" spans="1:11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</row>
    <row r="728" spans="1:11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</row>
    <row r="729" spans="1:11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</row>
    <row r="730" spans="1:11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</row>
    <row r="731" spans="1:11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</row>
    <row r="732" spans="1:11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</row>
    <row r="733" spans="1:11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</row>
    <row r="734" spans="1:11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</row>
    <row r="735" spans="1:11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</row>
    <row r="736" spans="1:11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</row>
    <row r="737" spans="1:11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</row>
    <row r="738" spans="1:11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</row>
    <row r="739" spans="1:11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</row>
    <row r="740" spans="1:11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</row>
    <row r="741" spans="1:11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</row>
    <row r="742" spans="1:11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</row>
    <row r="743" spans="1:11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</row>
    <row r="744" spans="1:11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</row>
    <row r="745" spans="1:11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</row>
    <row r="746" spans="1:11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</row>
    <row r="747" spans="1:11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</row>
    <row r="748" spans="1:11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</row>
    <row r="749" spans="1:11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</row>
    <row r="750" spans="1:11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</row>
    <row r="751" spans="1:11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</row>
    <row r="752" spans="1:11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</row>
    <row r="753" spans="1:11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</row>
    <row r="754" spans="1:11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</row>
    <row r="755" spans="1:11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</row>
    <row r="756" spans="1:11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</row>
    <row r="757" spans="1:11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</row>
    <row r="758" spans="1:11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</row>
    <row r="759" spans="1:11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</row>
    <row r="760" spans="1:11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</row>
    <row r="761" spans="1:11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</row>
    <row r="762" spans="1:11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</row>
    <row r="763" spans="1:11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</row>
    <row r="764" spans="1:11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</row>
    <row r="765" spans="1:11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</row>
    <row r="766" spans="1:11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</row>
    <row r="767" spans="1:11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</row>
    <row r="768" spans="1:11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</row>
    <row r="769" spans="1:11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</row>
    <row r="770" spans="1:11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</row>
    <row r="771" spans="1:11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</row>
    <row r="772" spans="1:11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</row>
    <row r="773" spans="1:11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</row>
    <row r="774" spans="1:11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</row>
    <row r="775" spans="1:11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</row>
    <row r="776" spans="1:11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</row>
    <row r="777" spans="1:11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</row>
    <row r="778" spans="1:11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</row>
    <row r="779" spans="1:11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</row>
    <row r="780" spans="1:11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</row>
    <row r="781" spans="1:11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</row>
    <row r="782" spans="1:11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</row>
    <row r="783" spans="1:11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</row>
    <row r="784" spans="1:11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</row>
    <row r="785" spans="1:11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</row>
    <row r="786" spans="1:11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</row>
    <row r="787" spans="1:11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</row>
    <row r="788" spans="1:11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</row>
    <row r="789" spans="1:11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</row>
    <row r="790" spans="1:11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</row>
    <row r="791" spans="1:11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</row>
    <row r="792" spans="1:11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</row>
    <row r="793" spans="1:11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</row>
    <row r="794" spans="1:11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</row>
    <row r="795" spans="1:11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</row>
    <row r="796" spans="1:11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</row>
    <row r="797" spans="1:11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</row>
    <row r="798" spans="1:11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</row>
    <row r="799" spans="1:11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</row>
    <row r="800" spans="1:11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</row>
    <row r="801" spans="1:11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</row>
    <row r="802" spans="1:11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</row>
    <row r="803" spans="1:11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</row>
    <row r="804" spans="1:11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</row>
    <row r="805" spans="1:11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</row>
    <row r="806" spans="1:11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</row>
    <row r="807" spans="1:11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</row>
    <row r="808" spans="1:11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</row>
    <row r="809" spans="1:11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</row>
    <row r="810" spans="1:11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</row>
    <row r="811" spans="1:11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</row>
    <row r="812" spans="1:11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</row>
    <row r="813" spans="1:11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</row>
    <row r="814" spans="1:11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</row>
    <row r="815" spans="1:11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</row>
    <row r="816" spans="1:11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</row>
    <row r="817" spans="1:11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</row>
    <row r="818" spans="1:11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</row>
    <row r="819" spans="1:11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</row>
    <row r="820" spans="1:11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</row>
    <row r="821" spans="1:11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</row>
    <row r="822" spans="1:11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</row>
    <row r="823" spans="1:11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</row>
    <row r="824" spans="1:11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</row>
    <row r="825" spans="1:11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</row>
    <row r="826" spans="1:11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</row>
    <row r="827" spans="1:11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</row>
    <row r="828" spans="1:11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</row>
    <row r="829" spans="1:11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</row>
    <row r="830" spans="1:11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</row>
    <row r="831" spans="1:11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</row>
    <row r="832" spans="1:11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</row>
    <row r="833" spans="1:11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</row>
    <row r="834" spans="1:11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</row>
    <row r="835" spans="1:11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</row>
    <row r="836" spans="1:11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</row>
    <row r="837" spans="1:11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</row>
    <row r="838" spans="1:11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</row>
    <row r="839" spans="1:11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</row>
    <row r="840" spans="1:11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</row>
    <row r="841" spans="1:11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</row>
    <row r="842" spans="1:11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</row>
    <row r="843" spans="1:11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</row>
    <row r="844" spans="1:11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</row>
    <row r="845" spans="1:11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</row>
    <row r="846" spans="1:11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</row>
    <row r="847" spans="1:11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</row>
    <row r="848" spans="1:11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</row>
    <row r="849" spans="1:11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</row>
    <row r="850" spans="1:11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</row>
    <row r="851" spans="1:11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</row>
    <row r="852" spans="1:11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</row>
    <row r="853" spans="1:11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</row>
    <row r="854" spans="1:11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</row>
    <row r="855" spans="1:11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</row>
    <row r="856" spans="1:11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</row>
    <row r="857" spans="1:11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</row>
    <row r="858" spans="1:11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</row>
    <row r="859" spans="1:11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</row>
    <row r="860" spans="1:11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</row>
    <row r="861" spans="1:11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</row>
    <row r="862" spans="1:11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</row>
    <row r="863" spans="1:11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</row>
    <row r="864" spans="1:11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</row>
    <row r="865" spans="1:11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</row>
    <row r="866" spans="1:11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</row>
    <row r="867" spans="1:11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</row>
    <row r="868" spans="1:11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</row>
    <row r="869" spans="1:11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</row>
    <row r="870" spans="1:11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</row>
    <row r="871" spans="1:11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</row>
    <row r="872" spans="1:11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</row>
    <row r="873" spans="1:11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</row>
    <row r="874" spans="1:11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</row>
    <row r="875" spans="1:11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</row>
    <row r="876" spans="1:11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</row>
    <row r="877" spans="1:11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</row>
    <row r="878" spans="1:11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</row>
    <row r="879" spans="1:11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</row>
    <row r="880" spans="1:11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</row>
    <row r="881" spans="1:11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</row>
    <row r="882" spans="1:11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</row>
    <row r="883" spans="1:11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</row>
    <row r="884" spans="1:11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</row>
    <row r="885" spans="1:11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</row>
    <row r="886" spans="1:11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</row>
    <row r="887" spans="1:11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</row>
    <row r="888" spans="1:11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</row>
    <row r="889" spans="1:11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</row>
    <row r="890" spans="1:11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</row>
    <row r="891" spans="1:11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</row>
    <row r="892" spans="1:11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</row>
    <row r="893" spans="1:11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</row>
    <row r="894" spans="1:11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</row>
    <row r="895" spans="1:11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</row>
    <row r="896" spans="1:11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</row>
    <row r="897" spans="1:11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</row>
    <row r="898" spans="1:11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</row>
    <row r="899" spans="1:11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</row>
    <row r="900" spans="1:11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</row>
    <row r="901" spans="1:11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</row>
    <row r="902" spans="1:11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</row>
    <row r="903" spans="1:11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</row>
    <row r="904" spans="1:11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</row>
    <row r="905" spans="1:11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</row>
    <row r="906" spans="1:11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</row>
    <row r="907" spans="1:11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</row>
    <row r="908" spans="1:11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</row>
    <row r="909" spans="1:11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</row>
    <row r="910" spans="1:11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</row>
    <row r="911" spans="1:11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</row>
    <row r="912" spans="1:11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</row>
    <row r="913" spans="1:11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</row>
    <row r="914" spans="1:11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</row>
    <row r="915" spans="1:11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</row>
    <row r="916" spans="1:11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</row>
    <row r="917" spans="1:11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</row>
    <row r="918" spans="1:11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</row>
    <row r="919" spans="1:11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</row>
    <row r="920" spans="1:11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</row>
    <row r="921" spans="1:11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</row>
    <row r="922" spans="1:11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</row>
    <row r="923" spans="1:11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</row>
    <row r="924" spans="1:11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</row>
    <row r="925" spans="1:11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</row>
    <row r="926" spans="1:11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</row>
    <row r="927" spans="1:11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</row>
    <row r="928" spans="1:11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</row>
    <row r="929" spans="1:11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</row>
    <row r="930" spans="1:11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</row>
    <row r="931" spans="1:11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</row>
    <row r="932" spans="1:11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</row>
    <row r="933" spans="1:11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</row>
    <row r="934" spans="1:11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</row>
    <row r="935" spans="1:11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</row>
    <row r="936" spans="1:11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</row>
    <row r="937" spans="1:11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</row>
    <row r="938" spans="1:11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</row>
    <row r="939" spans="1:11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</row>
    <row r="940" spans="1:11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</row>
    <row r="941" spans="1:11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</row>
    <row r="942" spans="1:11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</row>
    <row r="943" spans="1:11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</row>
    <row r="944" spans="1:11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</row>
    <row r="945" spans="1:11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</row>
    <row r="946" spans="1:11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</row>
    <row r="947" spans="1:11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</row>
    <row r="948" spans="1:11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</row>
    <row r="949" spans="1:11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</row>
    <row r="950" spans="1:11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</row>
    <row r="951" spans="1:11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</row>
    <row r="952" spans="1:11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</row>
    <row r="953" spans="1:11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</row>
    <row r="954" spans="1:11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</row>
    <row r="955" spans="1:11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</row>
    <row r="956" spans="1:11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</row>
    <row r="957" spans="1:11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</row>
    <row r="958" spans="1:11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</row>
    <row r="959" spans="1:11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</row>
    <row r="960" spans="1:11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</row>
    <row r="961" spans="1:11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</row>
    <row r="962" spans="1:11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</row>
    <row r="963" spans="1:11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</row>
    <row r="964" spans="1:11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</row>
    <row r="965" spans="1:11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</row>
    <row r="966" spans="1:11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</row>
    <row r="967" spans="1:11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</row>
    <row r="968" spans="1:11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</row>
    <row r="969" spans="1:11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</row>
    <row r="970" spans="1:11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</row>
    <row r="971" spans="1:11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</row>
    <row r="972" spans="1:11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</row>
    <row r="973" spans="1:11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</row>
    <row r="974" spans="1:11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</row>
    <row r="975" spans="1:11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</row>
    <row r="976" spans="1:11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</row>
    <row r="977" spans="1:11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</row>
    <row r="978" spans="1:11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</row>
    <row r="979" spans="1:11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</row>
    <row r="980" spans="1:11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</row>
    <row r="981" spans="1:11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</row>
    <row r="982" spans="1:11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</row>
    <row r="983" spans="1:11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</row>
    <row r="984" spans="1:11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</row>
    <row r="985" spans="1:11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</row>
    <row r="986" spans="1:11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</row>
    <row r="987" spans="1:11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</row>
    <row r="988" spans="1:11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</row>
    <row r="989" spans="1:11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</row>
    <row r="990" spans="1:11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</row>
    <row r="991" spans="1:11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</row>
    <row r="992" spans="1:11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</row>
    <row r="993" spans="1:11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</row>
    <row r="994" spans="1:11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</row>
    <row r="995" spans="1:11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</row>
    <row r="996" spans="1:11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</row>
    <row r="997" spans="1:11" ht="12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</row>
    <row r="998" spans="1:11" ht="12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</row>
    <row r="999" spans="1:11" ht="12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</row>
    <row r="1000" spans="1:11" ht="12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</row>
    <row r="1001" spans="1:11" ht="12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</row>
    <row r="1002" spans="1:11" ht="12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</row>
    <row r="1003" spans="1:11" ht="12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</row>
    <row r="1004" spans="1:11" ht="12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</row>
    <row r="1005" spans="1:11" ht="12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</row>
    <row r="1006" spans="1:11" ht="12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</row>
    <row r="1007" spans="1:11" ht="12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</row>
    <row r="1008" spans="1:11" ht="12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</row>
    <row r="1009" spans="1:11" ht="12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</row>
    <row r="1010" spans="1:11" ht="12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</row>
    <row r="1011" spans="1:11" ht="12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</row>
    <row r="1012" spans="1:11" ht="12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</row>
    <row r="1013" spans="1:11" ht="12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</row>
    <row r="1014" spans="1:11" ht="12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</row>
    <row r="1015" spans="1:11" ht="12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</row>
    <row r="1016" spans="1:11" ht="12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</row>
    <row r="1017" spans="1:11" ht="12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</row>
    <row r="1018" spans="1:11" ht="12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</row>
    <row r="1019" spans="1:11" ht="12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</row>
    <row r="1020" spans="1:11" ht="12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</row>
    <row r="1021" spans="1:11" ht="12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</row>
    <row r="1022" spans="1:11" ht="12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</row>
    <row r="1023" spans="1:11" ht="12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</row>
    <row r="1024" spans="1:11" ht="12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</row>
    <row r="1025" spans="1:11" ht="12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</row>
    <row r="1026" spans="1:11" ht="12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</row>
    <row r="1027" spans="1:11" ht="12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</row>
    <row r="1028" spans="1:11" ht="12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</row>
    <row r="1029" spans="1:11" ht="12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</row>
    <row r="1030" spans="1:11" ht="12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</row>
    <row r="1031" spans="1:11" ht="12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</row>
    <row r="1032" spans="1:11" ht="12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</row>
    <row r="1033" spans="1:11" ht="12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</row>
    <row r="1034" spans="1:11" ht="12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</row>
    <row r="1035" spans="1:11" ht="12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</row>
    <row r="1036" spans="1:11" ht="12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</row>
    <row r="1037" spans="1:11" ht="12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</row>
    <row r="1038" spans="1:11" ht="12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</row>
    <row r="1039" spans="1:11" ht="12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</row>
    <row r="1040" spans="1:11" ht="12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</row>
    <row r="1041" spans="1:11" ht="12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</row>
    <row r="1042" spans="1:11" ht="12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</row>
    <row r="1043" spans="1:11" ht="12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</row>
    <row r="1044" spans="1:11" ht="12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</row>
    <row r="1045" spans="1:11" ht="12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</row>
    <row r="1046" spans="1:11" ht="12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</row>
    <row r="1047" spans="1:11" ht="12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</row>
    <row r="1048" spans="1:11" ht="12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</row>
    <row r="1049" spans="1:11" ht="12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</row>
    <row r="1050" spans="1:11" ht="12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</row>
    <row r="1051" spans="1:11" ht="12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</row>
    <row r="1052" spans="1:11" ht="12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</row>
    <row r="1053" spans="1:11" ht="12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</row>
    <row r="1054" spans="1:11" ht="12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</row>
    <row r="1055" spans="1:11" ht="12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</row>
    <row r="1056" spans="1:11" ht="12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</row>
    <row r="1057" spans="1:11" ht="12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</row>
    <row r="1058" spans="1:11" ht="12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</row>
    <row r="1059" spans="1:11" ht="12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</row>
    <row r="1060" spans="1:11" ht="12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</row>
    <row r="1061" spans="1:11" ht="12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</row>
    <row r="1062" spans="1:11" ht="12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</row>
    <row r="1063" spans="1:11" ht="12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</row>
    <row r="1064" spans="1:11" ht="12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</row>
    <row r="1065" spans="1:11" ht="12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</row>
    <row r="1066" spans="1:11" ht="12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</row>
    <row r="1067" spans="1:11" ht="12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</row>
    <row r="1068" spans="1:11" ht="12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</row>
    <row r="1069" spans="1:11" ht="12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</row>
    <row r="1070" spans="1:11" ht="12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</row>
    <row r="1071" spans="1:11" ht="12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</row>
    <row r="1072" spans="1:11" ht="12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</row>
    <row r="1073" spans="1:11" ht="12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</row>
    <row r="1074" spans="1:11" ht="12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</row>
    <row r="1075" spans="1:11" ht="12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</row>
    <row r="1076" spans="1:11" ht="12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</row>
    <row r="1077" spans="1:11" ht="12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</row>
    <row r="1078" spans="1:11" ht="12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</row>
    <row r="1079" spans="1:11" ht="12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</row>
    <row r="1080" spans="1:11" ht="12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</row>
    <row r="1081" spans="1:11" ht="12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</row>
    <row r="1082" spans="1:11" ht="12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</row>
    <row r="1083" spans="1:11" ht="12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</row>
    <row r="1084" spans="1:11" ht="12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</row>
    <row r="1085" spans="1:11" ht="12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</row>
    <row r="1086" spans="1:11" ht="12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</row>
    <row r="1087" spans="1:11" ht="12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</row>
    <row r="1088" spans="1:11" ht="12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</row>
    <row r="1089" spans="1:11" ht="12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</row>
    <row r="1090" spans="1:11" ht="12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</row>
    <row r="1091" spans="1:11" ht="12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</row>
    <row r="1092" spans="1:11" ht="12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</row>
    <row r="1093" spans="1:11" ht="12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</row>
    <row r="1094" spans="1:11" ht="12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</row>
    <row r="1095" spans="1:11" ht="12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</row>
    <row r="1096" spans="1:11" ht="12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</row>
    <row r="1097" spans="1:11" ht="12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</row>
    <row r="1098" spans="1:11" ht="12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</row>
    <row r="1099" spans="1:11" ht="12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</row>
    <row r="1100" spans="1:11" ht="12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</row>
    <row r="1101" spans="1:11" ht="12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</row>
    <row r="1102" spans="1:11" ht="12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</row>
    <row r="1103" spans="1:11" ht="12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</row>
    <row r="1104" spans="1:11" ht="12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</row>
    <row r="1105" spans="1:11" ht="12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</row>
    <row r="1106" spans="1:11" ht="12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</row>
    <row r="1107" spans="1:11" ht="12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</row>
    <row r="1108" spans="1:11" ht="12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</row>
    <row r="1109" spans="1:11" ht="12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</row>
    <row r="1110" spans="1:11" ht="12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</row>
    <row r="1111" spans="1:11" ht="12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</row>
    <row r="1112" spans="1:11" ht="12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</row>
    <row r="1113" spans="1:11" ht="12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</row>
    <row r="1114" spans="1:11" ht="12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</row>
    <row r="1115" spans="1:11" ht="12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</row>
    <row r="1116" spans="1:11" ht="12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</row>
    <row r="1117" spans="1:11" ht="12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</row>
    <row r="1118" spans="1:11" ht="12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</row>
    <row r="1119" spans="1:11" ht="12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</row>
    <row r="1120" spans="1:11" ht="12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</row>
    <row r="1121" spans="1:11" ht="12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</row>
    <row r="1122" spans="1:11" ht="12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</row>
    <row r="1123" spans="1:11" ht="12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</row>
    <row r="1124" spans="1:11" ht="12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</row>
    <row r="1125" spans="1:11" ht="12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</row>
    <row r="1126" spans="1:11" ht="12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</row>
    <row r="1127" spans="1:11" ht="12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</row>
    <row r="1128" spans="1:11" ht="12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</row>
    <row r="1129" spans="1:11" ht="12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</row>
    <row r="1130" spans="1:11" ht="12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</row>
    <row r="1131" spans="1:11" ht="12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</row>
    <row r="1132" spans="1:11" ht="12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</row>
    <row r="1133" spans="1:11" ht="12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</row>
    <row r="1134" spans="1:11" ht="12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</row>
    <row r="1135" spans="1:11" ht="12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</row>
    <row r="1136" spans="1:11" ht="12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</row>
    <row r="1137" spans="1:11" ht="12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</row>
    <row r="1138" spans="1:11" ht="12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</row>
    <row r="1139" spans="1:11" ht="12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</row>
    <row r="1140" spans="1:11" ht="12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</row>
    <row r="1141" spans="1:11" ht="12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</row>
    <row r="1142" spans="1:11" ht="12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</row>
    <row r="1143" spans="1:11" ht="12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</row>
    <row r="1144" spans="1:11" ht="12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</row>
    <row r="1145" spans="1:11" ht="12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</row>
    <row r="1146" spans="1:11" ht="12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</row>
    <row r="1147" spans="1:11" ht="12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</row>
    <row r="1148" spans="1:11" ht="12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</row>
    <row r="1149" spans="1:11" ht="12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</row>
    <row r="1150" spans="1:11" ht="12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</row>
    <row r="1151" spans="1:11" ht="12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</row>
    <row r="1152" spans="1:11" ht="12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</row>
    <row r="1153" spans="1:11" ht="12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</row>
    <row r="1154" spans="1:11" ht="12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</row>
    <row r="1155" spans="1:11" ht="12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</row>
    <row r="1156" spans="1:11" ht="12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</row>
    <row r="1157" spans="1:11" ht="12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</row>
    <row r="1158" spans="1:11" ht="12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</row>
    <row r="1159" spans="1:11" ht="12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</row>
    <row r="1160" spans="1:11" ht="12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</row>
    <row r="1161" spans="1:11" ht="12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</row>
    <row r="1162" spans="1:11" ht="12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</row>
    <row r="1163" spans="1:11" ht="12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</row>
    <row r="1164" spans="1:11" ht="12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</row>
    <row r="1165" spans="1:11" ht="12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</row>
    <row r="1166" spans="1:11" ht="12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</row>
    <row r="1167" spans="1:11" ht="12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</row>
    <row r="1168" spans="1:11" ht="12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</row>
    <row r="1169" spans="1:11" ht="12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</row>
    <row r="1170" spans="1:11" ht="12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</row>
    <row r="1171" spans="1:11" ht="12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</row>
    <row r="1172" spans="1:11" ht="12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</row>
    <row r="1173" spans="1:11" ht="12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</row>
    <row r="1174" spans="1:11" ht="12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</row>
    <row r="1175" spans="1:11" ht="12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</row>
    <row r="1176" spans="1:11" ht="12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</row>
    <row r="1177" spans="1:11" ht="12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</row>
    <row r="1178" spans="1:11" ht="12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</row>
    <row r="1179" spans="1:11" ht="12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</row>
    <row r="1180" spans="1:11" ht="12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</row>
    <row r="1181" spans="1:11" ht="12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</row>
    <row r="1182" spans="1:11" ht="12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</row>
    <row r="1183" spans="1:11" ht="12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</row>
    <row r="1184" spans="1:11" ht="12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</row>
    <row r="1185" spans="1:11" ht="12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</row>
    <row r="1186" spans="1:11" ht="12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</row>
    <row r="1187" spans="1:11" ht="12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</row>
    <row r="1188" spans="1:11" ht="12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</row>
    <row r="1189" spans="1:11" ht="12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</row>
    <row r="1190" spans="1:11" ht="12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</row>
    <row r="1191" spans="1:11" ht="12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</row>
    <row r="1192" spans="1:11" ht="12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</row>
    <row r="1193" spans="1:11" ht="12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</row>
    <row r="1194" spans="1:11" ht="12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</row>
    <row r="1195" spans="1:11" ht="12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</row>
    <row r="1196" spans="1:11" ht="12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</row>
    <row r="1197" spans="1:11" ht="12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</row>
    <row r="1198" spans="1:11" ht="12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</row>
    <row r="1199" spans="1:11" ht="12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</row>
    <row r="1200" spans="1:11" ht="12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</row>
    <row r="1201" spans="1:11" ht="12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</row>
    <row r="1202" spans="1:11" ht="12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</row>
    <row r="1203" spans="1:11" ht="12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</row>
    <row r="1204" spans="1:11" ht="12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</row>
    <row r="1205" spans="1:11" ht="12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</row>
    <row r="1206" spans="1:11" ht="12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</row>
    <row r="1207" spans="1:11" ht="12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</row>
    <row r="1208" spans="1:11" ht="12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</row>
    <row r="1209" spans="1:11" ht="12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</row>
    <row r="1210" spans="1:11" ht="12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</row>
    <row r="1211" spans="1:11" ht="12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</row>
    <row r="1212" spans="1:11" ht="12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</row>
    <row r="1213" spans="1:11" ht="12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</row>
    <row r="1214" spans="1:11" ht="12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</row>
    <row r="1215" spans="1:11" ht="12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</row>
    <row r="1216" spans="1:11" ht="12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</row>
    <row r="1217" spans="1:11" ht="12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</row>
    <row r="1218" spans="1:11" ht="12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</row>
    <row r="1219" spans="1:11" ht="12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</row>
    <row r="1220" spans="1:11" ht="12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</row>
    <row r="1221" spans="1:11" ht="12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</row>
    <row r="1222" spans="1:11" ht="12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</row>
    <row r="1223" spans="1:11" ht="12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</row>
    <row r="1224" spans="1:11" ht="12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</row>
    <row r="1225" spans="1:11" ht="12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</row>
    <row r="1226" spans="1:11" ht="12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</row>
    <row r="1227" spans="1:11" ht="12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</row>
    <row r="1228" spans="1:11" ht="12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</row>
    <row r="1229" spans="1:11" ht="12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</row>
    <row r="1230" spans="1:11" ht="12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</row>
    <row r="1231" spans="1:11" ht="12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</row>
    <row r="1232" spans="1:11" ht="12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</row>
    <row r="1233" spans="1:11" ht="12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</row>
    <row r="1234" spans="1:11" ht="12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</row>
    <row r="1235" spans="1:11" ht="12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</row>
    <row r="1236" spans="1:11" ht="12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</row>
    <row r="1237" spans="1:11" ht="12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</row>
    <row r="1238" spans="1:11" ht="12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</row>
    <row r="1239" spans="1:11" ht="12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</row>
    <row r="1240" spans="1:11" ht="12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</row>
    <row r="1241" spans="1:11" ht="12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</row>
    <row r="1242" spans="1:11" ht="12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</row>
    <row r="1243" spans="1:11" ht="12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</row>
    <row r="1244" spans="1:11" ht="12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</row>
    <row r="1245" spans="1:11" ht="12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</row>
    <row r="1246" spans="1:11" ht="12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</row>
    <row r="1247" spans="1:11" ht="12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</row>
    <row r="1248" spans="1:11" ht="12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</row>
    <row r="1249" spans="1:11" ht="12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</row>
    <row r="1250" spans="1:11" ht="12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</row>
    <row r="1251" spans="1:11" ht="12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</row>
    <row r="1252" spans="1:11" ht="12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</row>
    <row r="1253" spans="1:11" ht="12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</row>
    <row r="1254" spans="1:11" ht="12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</row>
    <row r="1255" spans="1:11" ht="12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</row>
    <row r="1256" spans="1:11" ht="12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</row>
    <row r="1257" spans="1:11" ht="12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</row>
    <row r="1258" spans="1:11" ht="12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</row>
    <row r="1259" spans="1:11" ht="12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</row>
    <row r="1260" spans="1:11" ht="12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</row>
    <row r="1261" spans="1:11" ht="12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</row>
    <row r="1262" spans="1:11" ht="12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</row>
    <row r="1263" spans="1:11" ht="12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</row>
    <row r="1264" spans="1:11" ht="12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</row>
    <row r="1265" spans="10:11" ht="12.75">
      <c r="J1265" s="40"/>
      <c r="K1265" s="40"/>
    </row>
    <row r="1266" spans="10:11" ht="12.75">
      <c r="J1266" s="40"/>
      <c r="K1266" s="40"/>
    </row>
    <row r="1267" spans="10:11" ht="12.75">
      <c r="J1267" s="40"/>
      <c r="K1267" s="40"/>
    </row>
  </sheetData>
  <mergeCells count="11">
    <mergeCell ref="A109:I109"/>
    <mergeCell ref="A110:I110"/>
    <mergeCell ref="A1:I1"/>
    <mergeCell ref="A2:I2"/>
    <mergeCell ref="A56:I56"/>
    <mergeCell ref="A57:I57"/>
    <mergeCell ref="A161:I161"/>
    <mergeCell ref="A162:I162"/>
    <mergeCell ref="A215:I215"/>
    <mergeCell ref="A216:I216"/>
    <mergeCell ref="G170:I170"/>
  </mergeCells>
  <printOptions/>
  <pageMargins left="0.5" right="0.5" top="0.7" bottom="0.62" header="0.5" footer="0.5"/>
  <pageSetup horizontalDpi="600" verticalDpi="600" orientation="portrait" r:id="rId1"/>
  <rowBreaks count="2" manualBreakCount="2">
    <brk id="108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Bahiya</cp:lastModifiedBy>
  <cp:lastPrinted>2002-12-30T04:17:23Z</cp:lastPrinted>
  <dcterms:created xsi:type="dcterms:W3CDTF">2002-11-11T22:59:56Z</dcterms:created>
  <dcterms:modified xsi:type="dcterms:W3CDTF">2002-12-30T05:46:30Z</dcterms:modified>
  <cp:category/>
  <cp:version/>
  <cp:contentType/>
  <cp:contentStatus/>
</cp:coreProperties>
</file>